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heet1" sheetId="1" state="visible" r:id="rId3"/>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<sst xmlns="http://schemas.openxmlformats.org/spreadsheetml/2006/main" count="975" uniqueCount="322">
  <si>
    <t xml:space="preserve">Lots</t>
  </si>
  <si>
    <t xml:space="preserve">Title</t>
  </si>
  <si>
    <t xml:space="preserve">Department</t>
  </si>
  <si>
    <t xml:space="preserve">Buyer</t>
  </si>
  <si>
    <t xml:space="preserve">Description</t>
  </si>
  <si>
    <t xml:space="preserve">Description of the geographical coverage</t>
  </si>
  <si>
    <t xml:space="preserve">Start date</t>
  </si>
  <si>
    <t xml:space="preserve">End date</t>
  </si>
  <si>
    <t xml:space="preserve">Awarded date</t>
  </si>
  <si>
    <t xml:space="preserve">Review date</t>
  </si>
  <si>
    <t xml:space="preserve">Appraisal date</t>
  </si>
  <si>
    <t xml:space="preserve">Display until date</t>
  </si>
  <si>
    <t xml:space="preserve">Visibility</t>
  </si>
  <si>
    <t xml:space="preserve">Initial contract period (months)</t>
  </si>
  <si>
    <t xml:space="preserve">Total option to extend (months)</t>
  </si>
  <si>
    <t xml:space="preserve">Total contract period (months)</t>
  </si>
  <si>
    <t xml:space="preserve">Available No. of Ext.</t>
  </si>
  <si>
    <t xml:space="preserve">Available extension details</t>
  </si>
  <si>
    <t xml:space="preserve">Taken No. of Ext.</t>
  </si>
  <si>
    <t xml:space="preserve">Taken Extension details</t>
  </si>
  <si>
    <t xml:space="preserve">Estimated value</t>
  </si>
  <si>
    <t xml:space="preserve">Estimated annual value</t>
  </si>
  <si>
    <t xml:space="preserve">Awarded value</t>
  </si>
  <si>
    <t xml:space="preserve">VAT not recovered</t>
  </si>
  <si>
    <t xml:space="preserve">Primary contact</t>
  </si>
  <si>
    <t xml:space="preserve">Process used</t>
  </si>
  <si>
    <t xml:space="preserve">FTS</t>
  </si>
  <si>
    <t xml:space="preserve">Open to other organisations</t>
  </si>
  <si>
    <t xml:space="preserve">Participating organisations</t>
  </si>
  <si>
    <t xml:space="preserve">Central purchasing body</t>
  </si>
  <si>
    <t xml:space="preserve">Framework type</t>
  </si>
  <si>
    <t xml:space="preserve">Keywords</t>
  </si>
  <si>
    <t xml:space="preserve">Categories</t>
  </si>
  <si>
    <t xml:space="preserve">Procurement regime</t>
  </si>
  <si>
    <t xml:space="preserve">Custom fields (Field:Value)</t>
  </si>
  <si>
    <t xml:space="preserve">Public notes</t>
  </si>
  <si>
    <t xml:space="preserve">DN760409</t>
  </si>
  <si>
    <t xml:space="preserve">1</t>
  </si>
  <si>
    <t xml:space="preserve">Refurbishment of Communal Lounge at Stockham Court, Cheriton</t>
  </si>
  <si>
    <t xml:space="preserve">Housing</t>
  </si>
  <si>
    <t xml:space="preserve">Folkestone and Hythe District Council</t>
  </si>
  <si>
    <t xml:space="preserve">Refurbishment of communal lounge at Stockham Court</t>
  </si>
  <si>
    <t xml:space="preserve">Public</t>
  </si>
  <si>
    <t xml:space="preserve">2</t>
  </si>
  <si>
    <t xml:space="preserve">N/A</t>
  </si>
  <si>
    <t xml:space="preserve">£0.00</t>
  </si>
  <si>
    <t xml:space="preserve">Ms Stephanie Gibbs</t>
  </si>
  <si>
    <t xml:space="preserve">RFQ</t>
  </si>
  <si>
    <t xml:space="preserve">No</t>
  </si>
  <si>
    <t xml:space="preserve">Maintenance, Repair, Social Housing</t>
  </si>
  <si>
    <t xml:space="preserve">390000 - Works - Construction, Repair &amp; Maintenance, 391111 - Repair &amp; Maintenance</t>
  </si>
  <si>
    <t xml:space="preserve">PCR 2015</t>
  </si>
  <si>
    <t xml:space="preserve">DN756592</t>
  </si>
  <si>
    <t xml:space="preserve">Temporary Officer for Finance Team</t>
  </si>
  <si>
    <t xml:space="preserve">Finance</t>
  </si>
  <si>
    <t xml:space="preserve">Provision of specialist temporary Finance Officer</t>
  </si>
  <si>
    <t xml:space="preserve">6</t>
  </si>
  <si>
    <t xml:space="preserve">Recruitment, Staffing, Temporary</t>
  </si>
  <si>
    <t xml:space="preserve">260000 - Human Resources, 261400 - Temporary &amp; Agency Staff</t>
  </si>
  <si>
    <t xml:space="preserve">DN752669</t>
  </si>
  <si>
    <t xml:space="preserve">Principal Designer for Heating Refurbishment at Win Pine House</t>
  </si>
  <si>
    <t xml:space="preserve">principal designer role under the CDM health and safety regulations for the heating project at Win Pine House (see DN731132)</t>
  </si>
  <si>
    <t xml:space="preserve">10</t>
  </si>
  <si>
    <t xml:space="preserve">Ms Mhairi Richards</t>
  </si>
  <si>
    <t xml:space="preserve">gas, consultancy, heating, design</t>
  </si>
  <si>
    <t xml:space="preserve">152200 - Technical &amp; Feasibility</t>
  </si>
  <si>
    <t xml:space="preserve">DN751978</t>
  </si>
  <si>
    <t xml:space="preserve">Groundworks at Hawkinge Cemetery</t>
  </si>
  <si>
    <t xml:space="preserve">Engineering &amp; Buildings</t>
  </si>
  <si>
    <t xml:space="preserve">Replacement of concrete hardstanding area.</t>
  </si>
  <si>
    <t xml:space="preserve">groundworks, concrete</t>
  </si>
  <si>
    <t xml:space="preserve">391311 - Repair &amp; Maintenance</t>
  </si>
  <si>
    <t xml:space="preserve">DN752128</t>
  </si>
  <si>
    <t xml:space="preserve">Heating System Repair at 1 Radnor Park Road, Folketsone</t>
  </si>
  <si>
    <t xml:space="preserve">Replacement of gas pipes at 1A and 1B Radnor Park Road.</t>
  </si>
  <si>
    <t xml:space="preserve">5</t>
  </si>
  <si>
    <t xml:space="preserve">gas, heating, repair, remedial</t>
  </si>
  <si>
    <t xml:space="preserve">391111 - Repair &amp; Maintenance</t>
  </si>
  <si>
    <t xml:space="preserve">DN751256</t>
  </si>
  <si>
    <t xml:space="preserve">Installation of Ramp at 99 Shaftesbury Ave, Folkestone</t>
  </si>
  <si>
    <t xml:space="preserve">Installation of access ramp at 99 Shaftesbury Ave, Folkestone and accompanying ground works</t>
  </si>
  <si>
    <t xml:space="preserve">3</t>
  </si>
  <si>
    <t xml:space="preserve">groundworks, paving, access</t>
  </si>
  <si>
    <t xml:space="preserve">391111 - Repair &amp; Maintenance, 391311 - Repair &amp; Maintenance</t>
  </si>
  <si>
    <t xml:space="preserve">DN749079</t>
  </si>
  <si>
    <t xml:space="preserve">Annual Mail Canvass 2024/25</t>
  </si>
  <si>
    <t xml:space="preserve">Legal &amp; Corporate Contracts</t>
  </si>
  <si>
    <t xml:space="preserve">Printing and despatch of annual canvass for updating the voter register.</t>
  </si>
  <si>
    <t xml:space="preserve">£45,000.00</t>
  </si>
  <si>
    <t xml:space="preserve">print, post, mailing, election</t>
  </si>
  <si>
    <t xml:space="preserve">301200 - Postage, 191600 - Printing</t>
  </si>
  <si>
    <t xml:space="preserve">DN746473</t>
  </si>
  <si>
    <t xml:space="preserve">Consultant for PAYE Settlement Agreement (PSA) Submission 2023/24</t>
  </si>
  <si>
    <t xml:space="preserve">Human Resources</t>
  </si>
  <si>
    <t xml:space="preserve">Provision of specialist employment related tax advice, including reviewing our current benefit offer and taxable treatment</t>
  </si>
  <si>
    <t xml:space="preserve">14</t>
  </si>
  <si>
    <t xml:space="preserve">£13,190.00</t>
  </si>
  <si>
    <t xml:space="preserve">Ms Ade Agboola</t>
  </si>
  <si>
    <t xml:space="preserve">Other (Direct Award (internal waiver))</t>
  </si>
  <si>
    <t xml:space="preserve">Tax, Advice, Employment</t>
  </si>
  <si>
    <t xml:space="preserve">261517 - Consultancy</t>
  </si>
  <si>
    <t xml:space="preserve">DN742394</t>
  </si>
  <si>
    <t xml:space="preserve">Legal Advice in Relation to Reclaiming Social Housing Property</t>
  </si>
  <si>
    <t xml:space="preserve">Legal advice and services in relation to legal proceedings to reclaim social housing property.</t>
  </si>
  <si>
    <t xml:space="preserve">12</t>
  </si>
  <si>
    <t xml:space="preserve">£6,000.00</t>
  </si>
  <si>
    <t xml:space="preserve">Legal Services</t>
  </si>
  <si>
    <t xml:space="preserve">280000 - Legal Services</t>
  </si>
  <si>
    <t xml:space="preserve">DN738447</t>
  </si>
  <si>
    <t xml:space="preserve">Replacement of Rear Fire Door at Walmsley House, Folkestone</t>
  </si>
  <si>
    <t xml:space="preserve">Remove Rear Entry Fire Door &amp; Replace With a Soundcraft Door &amp; Fob System</t>
  </si>
  <si>
    <t xml:space="preserve">7</t>
  </si>
  <si>
    <t xml:space="preserve">Security, Upgrade, Doors, Installation </t>
  </si>
  <si>
    <t xml:space="preserve">391100 - Buildings, 192210 - Access Control</t>
  </si>
  <si>
    <t xml:space="preserve">DN736307</t>
  </si>
  <si>
    <t xml:space="preserve">Heating Works at Civic Centre, Folkestone</t>
  </si>
  <si>
    <t xml:space="preserve">Plumbing works to radiators at Folkestone &amp; Hythe District Council offices</t>
  </si>
  <si>
    <t xml:space="preserve">0</t>
  </si>
  <si>
    <t xml:space="preserve">Heating, Plumbing, Maintenance</t>
  </si>
  <si>
    <t xml:space="preserve">DN731986</t>
  </si>
  <si>
    <t xml:space="preserve">Otterpool Park: Governance Review</t>
  </si>
  <si>
    <t xml:space="preserve">Provision of governance review both of FHDC arrangements and that of the LLP  and its Board, to ensure compliance with best practise.  
The review will include a skills audit of the existing Board, sector expertise in the resources required within the Board to deliver such a project, and interviews with all key statutory officers, the board and key stakeholders to arrive at recommendations for improvement.</t>
  </si>
  <si>
    <t xml:space="preserve">Governance, Review, Legal, Otterpool</t>
  </si>
  <si>
    <t xml:space="preserve">150000 - Consultancy</t>
  </si>
  <si>
    <t xml:space="preserve">DN745692</t>
  </si>
  <si>
    <t xml:space="preserve">Structural Engineering Services for Coast Drive Visitor's Hub</t>
  </si>
  <si>
    <t xml:space="preserve">11</t>
  </si>
  <si>
    <t xml:space="preserve">£4,200.00</t>
  </si>
  <si>
    <t xml:space="preserve">development, structural, consultancy, construction, engineer</t>
  </si>
  <si>
    <t xml:space="preserve">DN719891</t>
  </si>
  <si>
    <t xml:space="preserve">Coast Drive Coastal Destination: Legal Support for Joint Contracts Tribunal (JCT) Contracts</t>
  </si>
  <si>
    <t xml:space="preserve">Strategic Development</t>
  </si>
  <si>
    <t xml:space="preserve">Support in the production of contract documentation for Coast Drive Visitor Centre, Greatstone</t>
  </si>
  <si>
    <t xml:space="preserve">Legal Services, Advice, Consultancy</t>
  </si>
  <si>
    <t xml:space="preserve">280000 - Legal Services, 281400 - Specialist Support</t>
  </si>
  <si>
    <t xml:space="preserve">DN718309</t>
  </si>
  <si>
    <t xml:space="preserve">Case Management Software for Legal Services 2024-27 (RM1557.13)</t>
  </si>
  <si>
    <t xml:space="preserve">ICT &amp; Digital Services</t>
  </si>
  <si>
    <t xml:space="preserve">Supply of Cloud Legal Case Management and Time Recording and associated services
Procured  via CCS G-Cloud 13 Framework Agreement (RM1557.13)</t>
  </si>
  <si>
    <t xml:space="preserve">36</t>
  </si>
  <si>
    <t xml:space="preserve">48</t>
  </si>
  <si>
    <t xml:space="preserve">Other (Direct Award via Lot 2 (Cloud software) of Crown Commercial Services framework RM1557.13 G-Cloud-13 (FTS 2022/S 000-006385))</t>
  </si>
  <si>
    <t xml:space="preserve">Software, IT, Legal</t>
  </si>
  <si>
    <t xml:space="preserve">271440 - Software</t>
  </si>
  <si>
    <t xml:space="preserve">DN719526</t>
  </si>
  <si>
    <t xml:space="preserve">Supply of Vehicle (Tipper) for Grounds Maintenance</t>
  </si>
  <si>
    <t xml:space="preserve">Grounds Maintenance</t>
  </si>
  <si>
    <t xml:space="preserve">Purchase of a Ford Transit Caged Tipper for use by the Grounds Maintenance team in maintaining parks and open spaces throughout the district</t>
  </si>
  <si>
    <t xml:space="preserve">Parks, Tipper, Vehicle</t>
  </si>
  <si>
    <t xml:space="preserve">249999 - Not Elsewhere Classified, 389999 - Not Elsewhere Classified</t>
  </si>
  <si>
    <t xml:space="preserve">DN715827</t>
  </si>
  <si>
    <t xml:space="preserve">Repairs to ceiling at High Knocke Public Toilets at Dunstall Lane, Romney Marsh</t>
  </si>
  <si>
    <t xml:space="preserve">New ladies toilet ceiling at High Knocke Public Toilets at Dunstall Lane, Romney Marsh</t>
  </si>
  <si>
    <t xml:space="preserve">Public Toilets, Public Convenience , Refurbishment, Repairs</t>
  </si>
  <si>
    <t xml:space="preserve">DN715220</t>
  </si>
  <si>
    <t xml:space="preserve">Supply of Machinery (Shredder) for Grounds Maintenance</t>
  </si>
  <si>
    <t xml:space="preserve">Purchase of Eliet Tracked Prof 6 Shredder to increase efficiencies - on site processing of green waste and small timber, resulting in fewer trips to Hawkinge depot and subsequent reduction in carbon footprint</t>
  </si>
  <si>
    <t xml:space="preserve">Equipment, Arboriculture , Parks, Grounds</t>
  </si>
  <si>
    <t xml:space="preserve">241500 - Tools &amp; Equipment, 241510 - Purchase</t>
  </si>
  <si>
    <t xml:space="preserve">DN714479</t>
  </si>
  <si>
    <t xml:space="preserve">Backup Licences for Office 365</t>
  </si>
  <si>
    <t xml:space="preserve">550 Veeam backup licences for Office 365</t>
  </si>
  <si>
    <t xml:space="preserve">£6,374.50</t>
  </si>
  <si>
    <t xml:space="preserve">Software, Licences, ICT</t>
  </si>
  <si>
    <t xml:space="preserve">270000 - Information Communication Technology, 271440 - Software</t>
  </si>
  <si>
    <t xml:space="preserve">DN711312</t>
  </si>
  <si>
    <t xml:space="preserve">Otterpool Park: Removal of Nissen Hut and Cottage Clearance at Ashford Road, Newingreen</t>
  </si>
  <si>
    <t xml:space="preserve">Demolition of Nissen hut (asbestos removal) and rubbish clearance from Country Views, Red House Farm, Ashford Road.</t>
  </si>
  <si>
    <t xml:space="preserve">£7,340.00</t>
  </si>
  <si>
    <t xml:space="preserve">Asbestos, Removal</t>
  </si>
  <si>
    <t xml:space="preserve">181000 - Demolition &amp; Asbestos Removal</t>
  </si>
  <si>
    <t xml:space="preserve">DN708571</t>
  </si>
  <si>
    <t xml:space="preserve">Corporate Waste Collections 2023-24</t>
  </si>
  <si>
    <t xml:space="preserve">Provision of Trade Waste Collections for period 1 November 2023 - 31 October 2024</t>
  </si>
  <si>
    <t xml:space="preserve">£6,734.04</t>
  </si>
  <si>
    <t xml:space="preserve">Waste, Refuse, Recycling</t>
  </si>
  <si>
    <t xml:space="preserve">182012 - Recycling, 182013 - Waste Collection, 182014 - Waste Collection for Recycling, 182015 - Waste Disposal</t>
  </si>
  <si>
    <t xml:space="preserve">DN705725</t>
  </si>
  <si>
    <t xml:space="preserve">Subscription to HouseMark Benchmarking Service 2023-24</t>
  </si>
  <si>
    <t xml:space="preserve">Renewal of annual subscription to HouseMark software for benchmarking the performance of the housing service</t>
  </si>
  <si>
    <t xml:space="preserve">£6,335.00</t>
  </si>
  <si>
    <t xml:space="preserve">Software, Housing, ICT</t>
  </si>
  <si>
    <t xml:space="preserve">DN704182</t>
  </si>
  <si>
    <t xml:space="preserve">Repairs to Telecare Hardwired Alarm Equipment 2022-23</t>
  </si>
  <si>
    <t xml:space="preserve">Repairs and rewiring on hardwired telecare alarm equipment at sheltered housing schemes to restore connectivity with F&amp;HDC's Lifeline service.</t>
  </si>
  <si>
    <t xml:space="preserve">£10,000.00</t>
  </si>
  <si>
    <t xml:space="preserve">Telecare, Maintenance, Alarm, Lifeline</t>
  </si>
  <si>
    <t xml:space="preserve">310000 - Healthcare, 271300 - Maintenance &amp; Support</t>
  </si>
  <si>
    <t xml:space="preserve">DN703874</t>
  </si>
  <si>
    <t xml:space="preserve">Video Campaign for Draft District Carbon Plan</t>
  </si>
  <si>
    <t xml:space="preserve">To deliver a full public engagement video campaign to promote public consultation on the draft Folkestone &amp; Hythe District-wide Carbon Plan. Work to include the creation of eight campaign videos comprising: concept and script development; public participation and engagement and preparation; production planning; filming; editing and post production; and support in distribution and social media.</t>
  </si>
  <si>
    <t xml:space="preserve">4</t>
  </si>
  <si>
    <t xml:space="preserve">£8,800.00</t>
  </si>
  <si>
    <t xml:space="preserve">Marketing, Promotion, Carbon Plan, Environment</t>
  </si>
  <si>
    <t xml:space="preserve">191000 - Advertising, 191800 - Public Relations &amp; Image</t>
  </si>
  <si>
    <t xml:space="preserve">DN697319</t>
  </si>
  <si>
    <t xml:space="preserve">Repairs to Groundsmans' Store at Hawkinge Cemetery</t>
  </si>
  <si>
    <t xml:space="preserve">External brickwork repairs and repointing to groundsmans' store and toilet building. External Helibar structural repair and internal refurbishment to toilet building</t>
  </si>
  <si>
    <t xml:space="preserve">£9,153.60</t>
  </si>
  <si>
    <t xml:space="preserve">Buildings, Repairs, Refurbishment</t>
  </si>
  <si>
    <t xml:space="preserve">DN669651</t>
  </si>
  <si>
    <t xml:space="preserve">Gas Supply Void Care Service 2023-24</t>
  </si>
  <si>
    <t xml:space="preserve">Transfer of supply from exiting tenants to F&amp;HDC as the landlord free of charge and supply of gas to enable repair and refurbishment works in empty ("void") properties.</t>
  </si>
  <si>
    <t xml:space="preserve">24</t>
  </si>
  <si>
    <t xml:space="preserve">Period: 12 months | Start date: 09/12/2023 | End date: 08/12/2024 | Comment: extended | Approved date: 08/12/2023</t>
  </si>
  <si>
    <t xml:space="preserve">£14,000.00</t>
  </si>
  <si>
    <t xml:space="preserve">£7,000.00</t>
  </si>
  <si>
    <t xml:space="preserve">gas, void, energy, utilities</t>
  </si>
  <si>
    <t xml:space="preserve">371100 - Gas</t>
  </si>
  <si>
    <t xml:space="preserve">DN701028</t>
  </si>
  <si>
    <t xml:space="preserve">Supply of Machinery (Mower) for Grounds Maintenance</t>
  </si>
  <si>
    <t xml:space="preserve">Purchase of a professional cylinder mower, Dennis Razor Ultra with T Bar Handle, for use by the Grounds Maintenance team in maintaining the fine turf golf and bowls greens at East Cliff</t>
  </si>
  <si>
    <t xml:space="preserve">£7,015.00</t>
  </si>
  <si>
    <t xml:space="preserve">Equipment, Mower, Tools, Leisure</t>
  </si>
  <si>
    <t xml:space="preserve">DN697606</t>
  </si>
  <si>
    <t xml:space="preserve">Mapping Software Licence and Maintenance 2020-24</t>
  </si>
  <si>
    <t xml:space="preserve">ArcGIS Licenses and maintenance</t>
  </si>
  <si>
    <t xml:space="preserve">60</t>
  </si>
  <si>
    <t xml:space="preserve">Period: 12 months | Estimated start date: 01/04/2024 | Estimated end date: 31/03/2025 | Comment: Extension</t>
  </si>
  <si>
    <t xml:space="preserve">Period: 12 months | Start date: 01/04/2024 | End date: 31/03/2025 | Comment: Extended | Approved date: 05/02/2024</t>
  </si>
  <si>
    <t xml:space="preserve">£102,525.76</t>
  </si>
  <si>
    <t xml:space="preserve">£20,505.15</t>
  </si>
  <si>
    <t xml:space="preserve">Software, Maintenance, Licence, ICT</t>
  </si>
  <si>
    <t xml:space="preserve">270000 - Information Communication Technology, 271440 - Software, 271600 - Customised &amp; Bespoke</t>
  </si>
  <si>
    <t xml:space="preserve">DN694614</t>
  </si>
  <si>
    <t xml:space="preserve">Highview: Marketing of Housing Development Land for Sale</t>
  </si>
  <si>
    <t xml:space="preserve">Housing Delivery</t>
  </si>
  <si>
    <t xml:space="preserve">The marketing of Highview as a development opportunity. To seek offers from the market to bring the development forward.</t>
  </si>
  <si>
    <t xml:space="preserve">£7,500.00</t>
  </si>
  <si>
    <t xml:space="preserve">Marketing, Housing</t>
  </si>
  <si>
    <t xml:space="preserve">191000 - Advertising</t>
  </si>
  <si>
    <t xml:space="preserve">DN710200</t>
  </si>
  <si>
    <t xml:space="preserve">FOLCA 2: Economic and Social Benefits Assessment</t>
  </si>
  <si>
    <t xml:space="preserve">Conduct an economic analysis to understand the wider economic and social benefits of the redevelopment of Folca 2, Folkestone</t>
  </si>
  <si>
    <t xml:space="preserve">£8,000.00</t>
  </si>
  <si>
    <t xml:space="preserve">Consultancy, Analysis, Economics</t>
  </si>
  <si>
    <t xml:space="preserve">DN705922</t>
  </si>
  <si>
    <t xml:space="preserve">Ditch Clearing 2023</t>
  </si>
  <si>
    <t xml:space="preserve">Carry out the annual vegetation clearance of all F&amp;HDC drainage channels on the Romney Marsh</t>
  </si>
  <si>
    <t xml:space="preserve">£5,498.32</t>
  </si>
  <si>
    <t xml:space="preserve">Water Course, Land Drainage, Environmental, Maintenance </t>
  </si>
  <si>
    <t xml:space="preserve">189999 - Not Elsewhere Classified, 241212 - Weed Control, 391311 - Repair &amp; Maintenance</t>
  </si>
  <si>
    <t xml:space="preserve">DN682499</t>
  </si>
  <si>
    <t xml:space="preserve">Princes Parade: Legal advice for Site Disposal</t>
  </si>
  <si>
    <t xml:space="preserve">Legal advice regarding disposal of Princes Parade site</t>
  </si>
  <si>
    <t xml:space="preserve">£16,000.00</t>
  </si>
  <si>
    <t xml:space="preserve">Legal Services, Housing</t>
  </si>
  <si>
    <t xml:space="preserve">DN703907</t>
  </si>
  <si>
    <t xml:space="preserve">Implementation of Biological Control Measure at Royal Military Canal</t>
  </si>
  <si>
    <t xml:space="preserve">The Royal Military Canal is a designated ancient monument which is widely known for its rich biodiversity. 
This can sometimes be threatened by non-native invasive species, specifically, floating pennywort FPW (Hydrocotyle ranunculoides). FPW is a one of the most invasive aquatic weeds in the UK, having spread rapidly from garden ponds into the waterways.
CABI is a UK based international, intergovernmental, not-for-profit organisation. CABI specialise in the control of invasive species and identified the weevil, Listronotus elongatus, as a FPW predator. DEFRA funded research began in 2011 and after a decade of safety testing and research, a South American weevil was approved for release in England to act as a natural pest control. The weevil was subsequently given ministerial approval for release in 2021 and a coordinated release strategy began during the summer of 2022 to trial the weevil at selected sites in England to try to establish populations.
CABI is the sole distributor of this type of FPW biological control in the U.K. CABI have released on 13 sites since the approval and have 7 more sites planned for this year. The Environment Agency are very supportive of this project and are keen to monitor its progress over the next two years.</t>
  </si>
  <si>
    <t xml:space="preserve">£15,000.00</t>
  </si>
  <si>
    <t xml:space="preserve">Invasive Species, Open Space, Horticulture, Grounds Maintenance, CABI</t>
  </si>
  <si>
    <t xml:space="preserve">240000 - Horticultural, 241212 - Weed Control</t>
  </si>
  <si>
    <t xml:space="preserve">DN678490</t>
  </si>
  <si>
    <t xml:space="preserve">Otterpool Park: Valuation Advice 2023-26</t>
  </si>
  <si>
    <t xml:space="preserve">Valuation Advice on behalf of Folkestone &amp; Hythe District Council regarding the Otterpool Park Garden Town Project. The key developments that the Council requires advice on are: * a proposal from Homes England (HE) * Stewardship Vehicle for Otterpool Park * Joint Venture with Places for People * Strategic Land Agreement (SLA) &amp; Phase Delivery Strategy (PDS). (see also DN633532).</t>
  </si>
  <si>
    <t xml:space="preserve">Period: 24 months | Start date: 22/07/2024 | End date: 21/07/2026 | Comment: extension of time | Approved date: 14/05/2024</t>
  </si>
  <si>
    <t xml:space="preserve">£100,000.00</t>
  </si>
  <si>
    <t xml:space="preserve">Other (Further competition under Lot 1 (property professional and technical services) of Homes England framework Property and Financial Professional Services (FTS 2022/S 000-016677))</t>
  </si>
  <si>
    <t xml:space="preserve">Framework</t>
  </si>
  <si>
    <t xml:space="preserve">property, valuation, land, consultancy</t>
  </si>
  <si>
    <t xml:space="preserve">209999 - Not Elsewhere Classified, 152050 - Property</t>
  </si>
  <si>
    <t xml:space="preserve">DN669757</t>
  </si>
  <si>
    <t xml:space="preserve">Consultancy on Habitats Regulations Assessment and Nutrient Neutrality 2021-23</t>
  </si>
  <si>
    <t xml:space="preserve">Development Management</t>
  </si>
  <si>
    <t xml:space="preserve">specialist Habitat Regulations Advice advice in relation to Nutrient Neutrality and associated impacts on designated sites.</t>
  </si>
  <si>
    <t xml:space="preserve">18</t>
  </si>
  <si>
    <t xml:space="preserve">£21,112.00</t>
  </si>
  <si>
    <t xml:space="preserve">environment, urban, planning, consultancy</t>
  </si>
  <si>
    <t xml:space="preserve">152100 - Strategic Planning, 152200 - Technical &amp; Feasibility</t>
  </si>
  <si>
    <t xml:space="preserve">In November 2021 Folkestone and Hythe District Council (F&amp;HDC) acting as Local Planning Authority commissioned AECOM to provide specialist Habitat Regulations Advice advice in relation to Nutrient Neutrality and associated impacts on designated sites.  During the course of assessment (November 2022) of the outline planning application it became clear further HRA advice was required in relation to air quality impacts.  This additional commission (£1,785) is an update to this air quality work to fulfil the brief but takes the cumulative figure over £10,000 - prompting a waiver request in February 2022 as per F&amp;HDC's Constitution.</t>
  </si>
  <si>
    <t xml:space="preserve">DN670134</t>
  </si>
  <si>
    <t xml:space="preserve">Corporate Waste Collections 2022-23</t>
  </si>
  <si>
    <t xml:space="preserve">Provision of Trade Waste Collections for period 1 November 2022 - 31 October 2023</t>
  </si>
  <si>
    <t xml:space="preserve">£6,309.36</t>
  </si>
  <si>
    <t xml:space="preserve">DN648590</t>
  </si>
  <si>
    <t xml:space="preserve">Princes Parade: Water Connection Works</t>
  </si>
  <si>
    <t xml:space="preserve">Utility infrastructure works to establish a new water supply to service the development.</t>
  </si>
  <si>
    <t xml:space="preserve">£232,637.46</t>
  </si>
  <si>
    <t xml:space="preserve">£131,000.00</t>
  </si>
  <si>
    <t xml:space="preserve">utility, water, public, works, development</t>
  </si>
  <si>
    <t xml:space="preserve">399999 - Not Elsewhere Classified</t>
  </si>
  <si>
    <t xml:space="preserve">DN648597</t>
  </si>
  <si>
    <t xml:space="preserve">Princes Parade: Electricity Connection Works</t>
  </si>
  <si>
    <t xml:space="preserve">Utility infrastructure works to establish a new electricity supply to service the development.</t>
  </si>
  <si>
    <t xml:space="preserve">£46,458.68</t>
  </si>
  <si>
    <t xml:space="preserve">electricity, utility, public, works, development</t>
  </si>
  <si>
    <t xml:space="preserve">DN648585</t>
  </si>
  <si>
    <t xml:space="preserve">Princes Parade: Gas Connection Works</t>
  </si>
  <si>
    <t xml:space="preserve">Utility infrastructure works to establish a new gas supply to service the development.</t>
  </si>
  <si>
    <t xml:space="preserve">£96,858.67</t>
  </si>
  <si>
    <t xml:space="preserve">£48,000.00</t>
  </si>
  <si>
    <t xml:space="preserve">works, gas, utility, public, development</t>
  </si>
  <si>
    <t xml:space="preserve">DN645687</t>
  </si>
  <si>
    <t xml:space="preserve">Supply of White Goods for Household Support Fund (wave 2)</t>
  </si>
  <si>
    <t xml:space="preserve">Customer Services</t>
  </si>
  <si>
    <t xml:space="preserve">Delivery and installation of white goods (and disconnection and removal of old items when required).
Part of F&amp;HDC's Household Support Fund programme where hardship can be relieved through the purchase of energy efficient white goods. Appliances are provided to grant recipients where a household either has no appliances or the appliances in use are old, inefficient and costly to use.
NB: Estimated contract value of £20,000 based on budget allocation. Final value of purchases made under the agreement totaled £500 due to low number of applications for white goods under this grant scheme.</t>
  </si>
  <si>
    <t xml:space="preserve">£500.00</t>
  </si>
  <si>
    <t xml:space="preserve">kitchen, fridge, washing, laundry, cooker, oven</t>
  </si>
  <si>
    <t xml:space="preserve">111100 - Equipment &amp; Utensils, 131100 - Laundry Equipment</t>
  </si>
  <si>
    <t xml:space="preserve">www.gov.uk/government/publications/household-support-fund-guidance-for-local-councils
www.kent.gov.uk/social-care-and-health/care-and-support/benefits/household-support-fund
www.folkestone-hythe.gov.uk/household-support-fund</t>
  </si>
  <si>
    <t xml:space="preserve">DN615231</t>
  </si>
  <si>
    <t xml:space="preserve">Food Vouchers for Household Support Fund (RM6255)</t>
  </si>
  <si>
    <t xml:space="preserve">Supply of food vouchers to be issued under F&amp;HDC's allocation from the Household Support Fund. One key element of this is food support to be delivered via vouchers. This fund must be used with immediate effect.
The full value of vouchers with be passed to the resident with no fees charged by Edenred to the council: the company obtains its income through agreements with the supermarkets and voucher providers rather than through the end purchaser.
See www.gov.uk/government/publications/household-support-fund-guidance-for-local-councils for more information on the Household Support Fund.</t>
  </si>
  <si>
    <t xml:space="preserve">15</t>
  </si>
  <si>
    <t xml:space="preserve">Period: 6 months | Start date: 01/04/2022 | End date: 30/09/2022 | Comment: extended with extension of HSF | Approved date: 23/03/2022, Period: 6 months | Start date: 01/10/2022 | End date: 31/03/2023 | Comment: extended with extension of HSF | Approved date: 26/05/2022</t>
  </si>
  <si>
    <t xml:space="preserve">Other (Direct Award via Crown Commercial Services framework RM6255 Voucher Schemes (OJEU 2021/S 000-007469))</t>
  </si>
  <si>
    <t xml:space="preserve">voucher, support, relief</t>
  </si>
  <si>
    <t xml:space="preserve">110000 - Catering</t>
  </si>
  <si>
    <t xml:space="preserve">DN697629</t>
  </si>
  <si>
    <t xml:space="preserve">Revenues and Benefits Dashboard and Budgeting Calculator 2021-23</t>
  </si>
  <si>
    <t xml:space="preserve">A cloud-based software to assist the Revenues and Benefits team in identifying potentially vulnerable households which have been or are likely to be impacted by changes to welfare reforms.</t>
  </si>
  <si>
    <t xml:space="preserve">£39,156.00</t>
  </si>
  <si>
    <t xml:space="preserve">Software, ICT, Benefits, Welfare, Revenues</t>
  </si>
  <si>
    <t xml:space="preserve">DN480875</t>
  </si>
  <si>
    <t xml:space="preserve">Passenger Shelter Repair and Maintenance 2019-24</t>
  </si>
  <si>
    <t xml:space="preserve">Transportation</t>
  </si>
  <si>
    <t xml:space="preserve">For the installation, maintenance and repair of passenger shelters (at bus stops) in the district. Contract grants exclusive advertising rights to the supplier. Contract is at no expense to the Council.</t>
  </si>
  <si>
    <t xml:space="preserve">66</t>
  </si>
  <si>
    <t xml:space="preserve">Period: 6 months | Start date: 18/05/2024 | End date: 30/11/2024 | Comment: extended 6 months | Approved date: 17/05/2024</t>
  </si>
  <si>
    <t xml:space="preserve">passenger, shelter, street, bus</t>
  </si>
  <si>
    <t xml:space="preserve">231700 - Street Furniture &amp; Ironworks</t>
  </si>
</sst>
</file>

<file path=xl/styles.xml><?xml version="1.0" encoding="utf-8"?>
<styleSheet xmlns="http://schemas.openxmlformats.org/spreadsheetml/2006/main">
  <numFmts count="4">
    <numFmt numFmtId="164" formatCode="General"/>
    <numFmt numFmtId="165" formatCode="&quot;TRUE&quot;;&quot;TRUE&quot;;&quot;FALSE&quot;"/>
    <numFmt numFmtId="166" formatCode="dd/mm/yyyy"/>
    <numFmt numFmtId="167" formatCode="General"/>
  </numFmts>
  <fonts count="7">
    <font>
      <sz val="10"/>
      <name val="Arial"/>
      <family val="2"/>
    </font>
    <font>
      <sz val="10"/>
      <name val="Arial"/>
      <family val="0"/>
    </font>
    <font>
      <sz val="10"/>
      <name val="Arial"/>
      <family val="0"/>
    </font>
    <font>
      <sz val="10"/>
      <name val="Arial"/>
      <family val="0"/>
    </font>
    <font>
      <sz val="10"/>
      <name val="Arial"/>
      <family val="2"/>
      <charset val="1"/>
    </font>
    <font>
      <sz val="10"/>
      <color rgb="FF000000"/>
      <name val="Arial"/>
      <family val="2"/>
      <charset val="1"/>
    </font>
    <font>
      <sz val="10"/>
      <color rgb="FF000000"/>
      <name val="Arial"/>
      <family val="2"/>
    </font>
  </fonts>
  <fills count="3">
    <fill>
      <patternFill patternType="none"/>
    </fill>
    <fill>
      <patternFill patternType="gray125"/>
    </fill>
    <fill>
      <patternFill patternType="solid">
        <fgColor rgb="FFFF8000"/>
        <bgColor rgb="FFFF6600"/>
      </patternFill>
    </fill>
  </fills>
  <borders count="1">
    <border diagonalUp="false" diagonalDown="false">
      <left/>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5" fontId="0" fillId="0" borderId="0" xfId="0" applyFont="false" applyBorder="false" applyAlignment="true" applyProtection="true">
      <alignment horizontal="general" vertical="bottom" textRotation="0" wrapText="false" indent="0" shrinkToFit="false"/>
      <protection locked="true" hidden="false"/>
    </xf>
    <xf numFmtId="164" fontId="4" fillId="0" borderId="0" xfId="0" applyFont="true" applyBorder="false" applyAlignment="true" applyProtection="true">
      <alignment horizontal="center" vertical="bottom" textRotation="0" wrapText="false" indent="0" shrinkToFit="false"/>
      <protection locked="true" hidden="false"/>
    </xf>
    <xf numFmtId="164" fontId="5" fillId="2" borderId="0" xfId="0" applyFont="true" applyBorder="false" applyAlignment="true" applyProtection="true">
      <alignment horizontal="general" vertical="top" textRotation="0" wrapText="true" indent="0" shrinkToFit="false"/>
      <protection locked="true" hidden="false"/>
    </xf>
    <xf numFmtId="166" fontId="5" fillId="2" borderId="0" xfId="0" applyFont="true" applyBorder="false" applyAlignment="true" applyProtection="true">
      <alignment horizontal="general" vertical="bottom" textRotation="0" wrapText="false" indent="0" shrinkToFit="false"/>
      <protection locked="true" hidden="false"/>
    </xf>
    <xf numFmtId="167" fontId="0" fillId="0" borderId="0" xfId="0" applyFont="true" applyBorder="false" applyAlignment="true" applyProtection="false">
      <alignment horizontal="general" vertical="bottom" textRotation="0" wrapText="true" indent="0" shrinkToFit="false"/>
      <protection locked="true" hidden="false"/>
    </xf>
    <xf numFmtId="164" fontId="5" fillId="2" borderId="0" xfId="0" applyFont="true" applyBorder="false" applyAlignment="true" applyProtection="true">
      <alignment horizontal="center" vertical="top" textRotation="0" wrapText="true" indent="0" shrinkToFit="false"/>
      <protection locked="true" hidden="false"/>
    </xf>
    <xf numFmtId="164" fontId="5" fillId="2" borderId="0" xfId="0" applyFont="true" applyBorder="false" applyAlignment="true" applyProtection="true">
      <alignment horizontal="general" vertical="bottom" textRotation="0" wrapText="false" indent="0" shrinkToFit="false"/>
      <protection locked="true" hidden="false"/>
    </xf>
    <xf numFmtId="166" fontId="6" fillId="2" borderId="0" xfId="0" applyFont="true" applyBorder="false" applyAlignment="true" applyProtection="true">
      <alignment horizontal="general" vertical="bottom" textRotation="0" wrapText="false" indent="0" shrinkToFit="false"/>
      <protection locked="true" hidden="false"/>
    </xf>
    <xf numFmtId="165" fontId="6" fillId="2" borderId="0" xfId="0" applyFont="true" applyBorder="false" applyAlignment="true" applyProtection="false">
      <alignment horizontal="general" vertical="bottom" textRotation="0" wrapText="true" indent="0" shrinkToFit="false"/>
      <protection locked="true" hidden="false"/>
    </xf>
    <xf numFmtId="164" fontId="6" fillId="2"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top" textRotation="0" wrapText="true" indent="0" shrinkToFit="false"/>
      <protection locked="true" hidden="false"/>
    </xf>
    <xf numFmtId="166" fontId="0" fillId="0" borderId="0" xfId="0" applyFont="false" applyBorder="false" applyAlignment="true" applyProtection="true">
      <alignment horizontal="general" vertical="bottom" textRotation="0" wrapText="false" indent="0" shrinkToFit="false"/>
      <protection locked="true" hidden="false"/>
    </xf>
    <xf numFmtId="164" fontId="4" fillId="2" borderId="0" xfId="0" applyFont="true" applyBorder="false" applyAlignment="true" applyProtection="true">
      <alignment horizontal="general" vertical="top" textRotation="0" wrapText="true" indent="0" shrinkToFit="false"/>
      <protection locked="true" hidden="false"/>
    </xf>
    <xf numFmtId="166" fontId="0" fillId="2" borderId="0" xfId="0" applyFont="false" applyBorder="false" applyAlignment="true" applyProtection="true">
      <alignment horizontal="general" vertical="bottom" textRotation="0" wrapText="false" indent="0" shrinkToFit="false"/>
      <protection locked="true" hidden="false"/>
    </xf>
    <xf numFmtId="165" fontId="0" fillId="2" borderId="0" xfId="0" applyFont="true" applyBorder="false" applyAlignment="true" applyProtection="false">
      <alignment horizontal="general" vertical="bottom" textRotation="0" wrapText="tru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80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L46"/>
  <sheetViews>
    <sheetView showFormulas="false" showGridLines="true" showRowColHeaders="true" showZeros="true" rightToLeft="false" tabSelected="true" showOutlineSymbols="true" defaultGridColor="true" view="normal" topLeftCell="L44" colorId="64" zoomScale="100" zoomScaleNormal="100" zoomScalePageLayoutView="100" workbookViewId="0">
      <selection pane="topLeft" activeCell="Y46" activeCellId="0" sqref="Y46"/>
    </sheetView>
  </sheetViews>
  <sheetFormatPr defaultColWidth="11.53515625" defaultRowHeight="12.8" zeroHeight="false" outlineLevelRow="0" outlineLevelCol="0"/>
  <cols>
    <col collapsed="false" customWidth="false" hidden="false" outlineLevel="0" max="22" min="1" style="1" width="11.53"/>
    <col collapsed="false" customWidth="false" hidden="false" outlineLevel="0" max="23" min="23" style="2" width="11.53"/>
    <col collapsed="false" customWidth="false" hidden="false" outlineLevel="0" max="38" min="24" style="1" width="11.53"/>
  </cols>
  <sheetData>
    <row r="1" customFormat="false" ht="12.8" hidden="false" customHeight="false" outlineLevel="0" collapsed="false">
      <c r="B1" s="1" t="s">
        <v>0</v>
      </c>
      <c r="C1" s="1" t="s">
        <v>1</v>
      </c>
      <c r="D1" s="1" t="s">
        <v>2</v>
      </c>
      <c r="E1" s="1" t="s">
        <v>3</v>
      </c>
      <c r="F1" s="1" t="s">
        <v>4</v>
      </c>
      <c r="G1" s="1" t="s">
        <v>5</v>
      </c>
      <c r="H1" s="1" t="s">
        <v>6</v>
      </c>
      <c r="I1" s="1" t="s">
        <v>7</v>
      </c>
      <c r="J1" s="1" t="s">
        <v>8</v>
      </c>
      <c r="K1" s="3" t="b">
        <v>1</v>
      </c>
      <c r="L1" s="1" t="s">
        <v>9</v>
      </c>
      <c r="M1" s="1" t="s">
        <v>10</v>
      </c>
      <c r="N1" s="1" t="s">
        <v>11</v>
      </c>
      <c r="O1" s="1" t="s">
        <v>12</v>
      </c>
      <c r="P1" s="1" t="s">
        <v>13</v>
      </c>
      <c r="Q1" s="1" t="s">
        <v>14</v>
      </c>
      <c r="R1" s="1" t="s">
        <v>15</v>
      </c>
      <c r="S1" s="1" t="s">
        <v>16</v>
      </c>
      <c r="T1" s="1" t="s">
        <v>17</v>
      </c>
      <c r="U1" s="1" t="s">
        <v>18</v>
      </c>
      <c r="V1" s="1" t="s">
        <v>19</v>
      </c>
      <c r="W1" s="4" t="s">
        <v>20</v>
      </c>
      <c r="X1" s="1" t="s">
        <v>21</v>
      </c>
      <c r="Y1" s="1" t="s">
        <v>22</v>
      </c>
      <c r="Z1" s="1" t="s">
        <v>23</v>
      </c>
      <c r="AA1" s="1" t="s">
        <v>24</v>
      </c>
      <c r="AB1" s="1" t="s">
        <v>25</v>
      </c>
      <c r="AC1" s="1" t="s">
        <v>26</v>
      </c>
      <c r="AD1" s="1" t="s">
        <v>27</v>
      </c>
      <c r="AE1" s="1" t="s">
        <v>28</v>
      </c>
      <c r="AF1" s="1" t="s">
        <v>29</v>
      </c>
      <c r="AG1" s="1" t="s">
        <v>30</v>
      </c>
      <c r="AH1" s="1" t="s">
        <v>31</v>
      </c>
      <c r="AI1" s="1" t="s">
        <v>32</v>
      </c>
      <c r="AJ1" s="1" t="s">
        <v>33</v>
      </c>
      <c r="AK1" s="1" t="s">
        <v>34</v>
      </c>
      <c r="AL1" s="1" t="s">
        <v>35</v>
      </c>
    </row>
    <row r="2" s="9" customFormat="true" ht="91" hidden="false" customHeight="false" outlineLevel="0" collapsed="false">
      <c r="A2" s="5" t="s">
        <v>36</v>
      </c>
      <c r="B2" s="5" t="s">
        <v>37</v>
      </c>
      <c r="C2" s="5" t="s">
        <v>38</v>
      </c>
      <c r="D2" s="5" t="s">
        <v>39</v>
      </c>
      <c r="E2" s="5" t="s">
        <v>40</v>
      </c>
      <c r="F2" s="5" t="s">
        <v>41</v>
      </c>
      <c r="G2" s="5"/>
      <c r="H2" s="6" t="n">
        <v>45677</v>
      </c>
      <c r="I2" s="6" t="n">
        <v>45747</v>
      </c>
      <c r="J2" s="6" t="n">
        <v>45681</v>
      </c>
      <c r="K2" s="7" t="b">
        <f aca="false">IF(J2&gt;H2,TRUE())</f>
        <v>1</v>
      </c>
      <c r="L2" s="6" t="n">
        <v>45716</v>
      </c>
      <c r="M2" s="5"/>
      <c r="N2" s="6" t="n">
        <v>46843</v>
      </c>
      <c r="O2" s="5" t="s">
        <v>42</v>
      </c>
      <c r="P2" s="5" t="s">
        <v>43</v>
      </c>
      <c r="Q2" s="5" t="s">
        <v>44</v>
      </c>
      <c r="R2" s="5" t="s">
        <v>43</v>
      </c>
      <c r="S2" s="5"/>
      <c r="T2" s="5"/>
      <c r="U2" s="5" t="n">
        <v>0</v>
      </c>
      <c r="V2" s="5"/>
      <c r="W2" s="8" t="n">
        <v>14540.65</v>
      </c>
      <c r="X2" s="5" t="s">
        <v>45</v>
      </c>
      <c r="Y2" s="5" t="n">
        <v>14540.65</v>
      </c>
      <c r="Z2" s="5" t="s">
        <v>45</v>
      </c>
      <c r="AA2" s="5" t="s">
        <v>46</v>
      </c>
      <c r="AB2" s="5" t="s">
        <v>47</v>
      </c>
      <c r="AC2" s="5" t="s">
        <v>48</v>
      </c>
      <c r="AD2" s="5" t="s">
        <v>48</v>
      </c>
      <c r="AE2" s="5"/>
      <c r="AF2" s="5" t="s">
        <v>40</v>
      </c>
      <c r="AG2" s="5" t="s">
        <v>44</v>
      </c>
      <c r="AH2" s="5" t="s">
        <v>49</v>
      </c>
      <c r="AI2" s="5" t="s">
        <v>50</v>
      </c>
      <c r="AJ2" s="5" t="s">
        <v>51</v>
      </c>
      <c r="AK2" s="5"/>
      <c r="AL2" s="5"/>
    </row>
    <row r="3" s="9" customFormat="true" ht="68.65" hidden="false" customHeight="false" outlineLevel="0" collapsed="false">
      <c r="A3" s="5" t="s">
        <v>52</v>
      </c>
      <c r="B3" s="5" t="s">
        <v>37</v>
      </c>
      <c r="C3" s="5" t="s">
        <v>53</v>
      </c>
      <c r="D3" s="5" t="s">
        <v>54</v>
      </c>
      <c r="E3" s="5" t="s">
        <v>40</v>
      </c>
      <c r="F3" s="5" t="s">
        <v>55</v>
      </c>
      <c r="G3" s="5"/>
      <c r="H3" s="6" t="n">
        <v>45614</v>
      </c>
      <c r="I3" s="6" t="n">
        <v>45795</v>
      </c>
      <c r="J3" s="6" t="n">
        <v>45644</v>
      </c>
      <c r="K3" s="7" t="n">
        <f aca="false">IF(J3&gt;H3,TRUE())</f>
        <v>1</v>
      </c>
      <c r="L3" s="6" t="n">
        <v>45734</v>
      </c>
      <c r="M3" s="5"/>
      <c r="N3" s="6" t="n">
        <v>46891</v>
      </c>
      <c r="O3" s="5" t="s">
        <v>42</v>
      </c>
      <c r="P3" s="5" t="s">
        <v>56</v>
      </c>
      <c r="Q3" s="5" t="s">
        <v>44</v>
      </c>
      <c r="R3" s="5" t="s">
        <v>56</v>
      </c>
      <c r="S3" s="5"/>
      <c r="T3" s="5"/>
      <c r="U3" s="5" t="n">
        <v>0</v>
      </c>
      <c r="V3" s="5"/>
      <c r="W3" s="8" t="n">
        <v>22600</v>
      </c>
      <c r="X3" s="5" t="s">
        <v>45</v>
      </c>
      <c r="Y3" s="5" t="n">
        <v>22600</v>
      </c>
      <c r="Z3" s="5" t="s">
        <v>45</v>
      </c>
      <c r="AA3" s="5" t="s">
        <v>46</v>
      </c>
      <c r="AB3" s="5" t="s">
        <v>47</v>
      </c>
      <c r="AC3" s="5" t="s">
        <v>48</v>
      </c>
      <c r="AD3" s="5" t="s">
        <v>48</v>
      </c>
      <c r="AE3" s="5"/>
      <c r="AF3" s="5" t="s">
        <v>40</v>
      </c>
      <c r="AG3" s="5" t="s">
        <v>44</v>
      </c>
      <c r="AH3" s="5" t="s">
        <v>57</v>
      </c>
      <c r="AI3" s="5" t="s">
        <v>58</v>
      </c>
      <c r="AJ3" s="5" t="s">
        <v>51</v>
      </c>
      <c r="AK3" s="5"/>
      <c r="AL3" s="5"/>
    </row>
    <row r="4" s="9" customFormat="true" ht="135.8" hidden="false" customHeight="false" outlineLevel="0" collapsed="false">
      <c r="A4" s="5" t="s">
        <v>59</v>
      </c>
      <c r="B4" s="5" t="s">
        <v>37</v>
      </c>
      <c r="C4" s="5" t="s">
        <v>60</v>
      </c>
      <c r="D4" s="5" t="s">
        <v>39</v>
      </c>
      <c r="E4" s="5" t="s">
        <v>40</v>
      </c>
      <c r="F4" s="5" t="s">
        <v>61</v>
      </c>
      <c r="G4" s="5"/>
      <c r="H4" s="6" t="n">
        <v>45455</v>
      </c>
      <c r="I4" s="6" t="n">
        <v>45747</v>
      </c>
      <c r="J4" s="6" t="n">
        <v>45615</v>
      </c>
      <c r="K4" s="7" t="n">
        <f aca="false">IF(J4&gt;H4,TRUE())</f>
        <v>1</v>
      </c>
      <c r="L4" s="6" t="n">
        <v>45663</v>
      </c>
      <c r="M4" s="5"/>
      <c r="N4" s="6" t="n">
        <v>46843</v>
      </c>
      <c r="O4" s="5" t="s">
        <v>42</v>
      </c>
      <c r="P4" s="5" t="s">
        <v>62</v>
      </c>
      <c r="Q4" s="5" t="s">
        <v>44</v>
      </c>
      <c r="R4" s="5" t="s">
        <v>62</v>
      </c>
      <c r="S4" s="5"/>
      <c r="T4" s="5"/>
      <c r="U4" s="5" t="n">
        <v>0</v>
      </c>
      <c r="V4" s="5"/>
      <c r="W4" s="8" t="n">
        <v>13376</v>
      </c>
      <c r="X4" s="5" t="s">
        <v>45</v>
      </c>
      <c r="Y4" s="5" t="n">
        <v>13376</v>
      </c>
      <c r="Z4" s="5" t="s">
        <v>45</v>
      </c>
      <c r="AA4" s="5" t="s">
        <v>63</v>
      </c>
      <c r="AB4" s="5" t="s">
        <v>47</v>
      </c>
      <c r="AC4" s="5" t="s">
        <v>48</v>
      </c>
      <c r="AD4" s="5" t="s">
        <v>48</v>
      </c>
      <c r="AE4" s="5"/>
      <c r="AF4" s="5" t="s">
        <v>40</v>
      </c>
      <c r="AG4" s="5" t="s">
        <v>44</v>
      </c>
      <c r="AH4" s="5" t="s">
        <v>64</v>
      </c>
      <c r="AI4" s="5" t="s">
        <v>65</v>
      </c>
      <c r="AJ4" s="5" t="s">
        <v>51</v>
      </c>
      <c r="AK4" s="5"/>
      <c r="AL4" s="5"/>
    </row>
    <row r="5" s="9" customFormat="true" ht="46.25" hidden="false" customHeight="false" outlineLevel="0" collapsed="false">
      <c r="A5" s="5" t="s">
        <v>66</v>
      </c>
      <c r="B5" s="5" t="s">
        <v>37</v>
      </c>
      <c r="C5" s="5" t="s">
        <v>67</v>
      </c>
      <c r="D5" s="5" t="s">
        <v>68</v>
      </c>
      <c r="E5" s="5" t="s">
        <v>40</v>
      </c>
      <c r="F5" s="5" t="s">
        <v>69</v>
      </c>
      <c r="G5" s="5"/>
      <c r="H5" s="6" t="n">
        <v>45356</v>
      </c>
      <c r="I5" s="6" t="n">
        <v>45388</v>
      </c>
      <c r="J5" s="6" t="n">
        <v>45610</v>
      </c>
      <c r="K5" s="7" t="n">
        <f aca="false">IF(J5&gt;H5,TRUE())</f>
        <v>1</v>
      </c>
      <c r="L5" s="6" t="n">
        <v>45383</v>
      </c>
      <c r="M5" s="5"/>
      <c r="N5" s="6" t="n">
        <v>46482</v>
      </c>
      <c r="O5" s="5" t="s">
        <v>42</v>
      </c>
      <c r="P5" s="5" t="s">
        <v>37</v>
      </c>
      <c r="Q5" s="5" t="s">
        <v>44</v>
      </c>
      <c r="R5" s="5" t="s">
        <v>37</v>
      </c>
      <c r="S5" s="5"/>
      <c r="T5" s="5"/>
      <c r="U5" s="5" t="n">
        <v>0</v>
      </c>
      <c r="V5" s="5"/>
      <c r="W5" s="8" t="n">
        <v>10775</v>
      </c>
      <c r="X5" s="5" t="s">
        <v>45</v>
      </c>
      <c r="Y5" s="5" t="n">
        <v>4920</v>
      </c>
      <c r="Z5" s="5" t="s">
        <v>45</v>
      </c>
      <c r="AA5" s="5" t="s">
        <v>63</v>
      </c>
      <c r="AB5" s="5" t="s">
        <v>47</v>
      </c>
      <c r="AC5" s="5" t="s">
        <v>48</v>
      </c>
      <c r="AD5" s="5" t="s">
        <v>48</v>
      </c>
      <c r="AE5" s="5"/>
      <c r="AF5" s="5" t="s">
        <v>40</v>
      </c>
      <c r="AG5" s="5" t="s">
        <v>44</v>
      </c>
      <c r="AH5" s="5" t="s">
        <v>70</v>
      </c>
      <c r="AI5" s="5" t="s">
        <v>71</v>
      </c>
      <c r="AJ5" s="5" t="s">
        <v>51</v>
      </c>
      <c r="AK5" s="5"/>
      <c r="AL5" s="5"/>
    </row>
    <row r="6" s="9" customFormat="true" ht="68.65" hidden="false" customHeight="false" outlineLevel="0" collapsed="false">
      <c r="A6" s="5" t="s">
        <v>72</v>
      </c>
      <c r="B6" s="5" t="s">
        <v>37</v>
      </c>
      <c r="C6" s="5" t="s">
        <v>73</v>
      </c>
      <c r="D6" s="5" t="s">
        <v>39</v>
      </c>
      <c r="E6" s="5" t="s">
        <v>40</v>
      </c>
      <c r="F6" s="5" t="s">
        <v>74</v>
      </c>
      <c r="G6" s="5"/>
      <c r="H6" s="6" t="n">
        <v>45435</v>
      </c>
      <c r="I6" s="6" t="n">
        <v>45597</v>
      </c>
      <c r="J6" s="6" t="n">
        <v>45610</v>
      </c>
      <c r="K6" s="7" t="n">
        <f aca="false">IF(J6&gt;H6,TRUE())</f>
        <v>1</v>
      </c>
      <c r="L6" s="6" t="n">
        <v>45583</v>
      </c>
      <c r="M6" s="5"/>
      <c r="N6" s="6" t="n">
        <v>46692</v>
      </c>
      <c r="O6" s="5" t="s">
        <v>42</v>
      </c>
      <c r="P6" s="5" t="s">
        <v>75</v>
      </c>
      <c r="Q6" s="5" t="s">
        <v>44</v>
      </c>
      <c r="R6" s="5" t="s">
        <v>75</v>
      </c>
      <c r="S6" s="5"/>
      <c r="T6" s="5"/>
      <c r="U6" s="5" t="n">
        <v>0</v>
      </c>
      <c r="V6" s="5"/>
      <c r="W6" s="8" t="n">
        <v>7200</v>
      </c>
      <c r="X6" s="5" t="s">
        <v>45</v>
      </c>
      <c r="Y6" s="5" t="n">
        <v>7200</v>
      </c>
      <c r="Z6" s="5" t="s">
        <v>45</v>
      </c>
      <c r="AA6" s="5" t="s">
        <v>63</v>
      </c>
      <c r="AB6" s="5" t="s">
        <v>47</v>
      </c>
      <c r="AC6" s="5" t="s">
        <v>48</v>
      </c>
      <c r="AD6" s="5" t="s">
        <v>48</v>
      </c>
      <c r="AE6" s="5"/>
      <c r="AF6" s="5" t="s">
        <v>40</v>
      </c>
      <c r="AG6" s="5" t="s">
        <v>44</v>
      </c>
      <c r="AH6" s="5" t="s">
        <v>76</v>
      </c>
      <c r="AI6" s="5" t="s">
        <v>77</v>
      </c>
      <c r="AJ6" s="5" t="s">
        <v>51</v>
      </c>
      <c r="AK6" s="5"/>
      <c r="AL6" s="5"/>
    </row>
    <row r="7" s="9" customFormat="true" ht="113.4" hidden="false" customHeight="false" outlineLevel="0" collapsed="false">
      <c r="A7" s="5" t="s">
        <v>78</v>
      </c>
      <c r="B7" s="5" t="s">
        <v>37</v>
      </c>
      <c r="C7" s="5" t="s">
        <v>79</v>
      </c>
      <c r="D7" s="5" t="s">
        <v>39</v>
      </c>
      <c r="E7" s="5" t="s">
        <v>40</v>
      </c>
      <c r="F7" s="5" t="s">
        <v>80</v>
      </c>
      <c r="G7" s="5"/>
      <c r="H7" s="6" t="n">
        <v>44644</v>
      </c>
      <c r="I7" s="6" t="n">
        <v>44748</v>
      </c>
      <c r="J7" s="6" t="n">
        <v>45604</v>
      </c>
      <c r="K7" s="7" t="n">
        <f aca="false">IF(J7&gt;H7,TRUE())</f>
        <v>1</v>
      </c>
      <c r="L7" s="6" t="n">
        <v>44742</v>
      </c>
      <c r="M7" s="5"/>
      <c r="N7" s="6" t="n">
        <v>45844</v>
      </c>
      <c r="O7" s="5" t="s">
        <v>42</v>
      </c>
      <c r="P7" s="5" t="s">
        <v>81</v>
      </c>
      <c r="Q7" s="5" t="s">
        <v>44</v>
      </c>
      <c r="R7" s="5" t="s">
        <v>81</v>
      </c>
      <c r="S7" s="5"/>
      <c r="T7" s="5"/>
      <c r="U7" s="5" t="n">
        <v>0</v>
      </c>
      <c r="V7" s="5"/>
      <c r="W7" s="8" t="n">
        <v>6840</v>
      </c>
      <c r="X7" s="5" t="s">
        <v>45</v>
      </c>
      <c r="Y7" s="5" t="n">
        <v>6840</v>
      </c>
      <c r="Z7" s="5" t="s">
        <v>45</v>
      </c>
      <c r="AA7" s="5" t="s">
        <v>63</v>
      </c>
      <c r="AB7" s="5" t="s">
        <v>47</v>
      </c>
      <c r="AC7" s="5" t="s">
        <v>48</v>
      </c>
      <c r="AD7" s="5" t="s">
        <v>48</v>
      </c>
      <c r="AE7" s="5"/>
      <c r="AF7" s="5" t="s">
        <v>40</v>
      </c>
      <c r="AG7" s="5" t="s">
        <v>44</v>
      </c>
      <c r="AH7" s="5" t="s">
        <v>82</v>
      </c>
      <c r="AI7" s="5" t="s">
        <v>83</v>
      </c>
      <c r="AJ7" s="5" t="s">
        <v>51</v>
      </c>
      <c r="AK7" s="5"/>
      <c r="AL7" s="5"/>
    </row>
    <row r="8" s="9" customFormat="true" ht="79.85" hidden="false" customHeight="false" outlineLevel="0" collapsed="false">
      <c r="A8" s="5" t="s">
        <v>84</v>
      </c>
      <c r="B8" s="5" t="s">
        <v>37</v>
      </c>
      <c r="C8" s="5" t="s">
        <v>85</v>
      </c>
      <c r="D8" s="5" t="s">
        <v>86</v>
      </c>
      <c r="E8" s="5" t="s">
        <v>40</v>
      </c>
      <c r="F8" s="5" t="s">
        <v>87</v>
      </c>
      <c r="G8" s="5"/>
      <c r="H8" s="6" t="n">
        <v>45474</v>
      </c>
      <c r="I8" s="6" t="n">
        <v>45626</v>
      </c>
      <c r="J8" s="6" t="n">
        <v>45589</v>
      </c>
      <c r="K8" s="7" t="n">
        <f aca="false">IF(J8&gt;H8,TRUE())</f>
        <v>1</v>
      </c>
      <c r="L8" s="6" t="n">
        <v>45600</v>
      </c>
      <c r="M8" s="5"/>
      <c r="N8" s="6" t="n">
        <v>46721</v>
      </c>
      <c r="O8" s="5" t="s">
        <v>42</v>
      </c>
      <c r="P8" s="5" t="s">
        <v>75</v>
      </c>
      <c r="Q8" s="5" t="s">
        <v>44</v>
      </c>
      <c r="R8" s="5" t="s">
        <v>75</v>
      </c>
      <c r="S8" s="5"/>
      <c r="T8" s="5"/>
      <c r="U8" s="5" t="n">
        <v>0</v>
      </c>
      <c r="V8" s="5"/>
      <c r="W8" s="8" t="n">
        <v>45000</v>
      </c>
      <c r="X8" s="5" t="s">
        <v>88</v>
      </c>
      <c r="Y8" s="5" t="n">
        <v>35000</v>
      </c>
      <c r="Z8" s="5" t="s">
        <v>45</v>
      </c>
      <c r="AA8" s="5" t="s">
        <v>63</v>
      </c>
      <c r="AB8" s="5" t="s">
        <v>47</v>
      </c>
      <c r="AC8" s="5" t="s">
        <v>48</v>
      </c>
      <c r="AD8" s="5" t="s">
        <v>48</v>
      </c>
      <c r="AE8" s="5"/>
      <c r="AF8" s="5" t="s">
        <v>40</v>
      </c>
      <c r="AG8" s="5" t="s">
        <v>44</v>
      </c>
      <c r="AH8" s="5" t="s">
        <v>89</v>
      </c>
      <c r="AI8" s="5" t="s">
        <v>90</v>
      </c>
      <c r="AJ8" s="5" t="s">
        <v>51</v>
      </c>
      <c r="AK8" s="5"/>
      <c r="AL8" s="5"/>
    </row>
    <row r="9" s="12" customFormat="true" ht="124.6" hidden="false" customHeight="false" outlineLevel="0" collapsed="false">
      <c r="A9" s="5" t="s">
        <v>91</v>
      </c>
      <c r="B9" s="5" t="s">
        <v>37</v>
      </c>
      <c r="C9" s="5" t="s">
        <v>92</v>
      </c>
      <c r="D9" s="5" t="s">
        <v>93</v>
      </c>
      <c r="E9" s="5" t="s">
        <v>40</v>
      </c>
      <c r="F9" s="5" t="s">
        <v>94</v>
      </c>
      <c r="G9" s="5"/>
      <c r="H9" s="10" t="n">
        <v>45237</v>
      </c>
      <c r="I9" s="10" t="n">
        <v>45657</v>
      </c>
      <c r="J9" s="10" t="n">
        <v>45566</v>
      </c>
      <c r="K9" s="11" t="n">
        <f aca="false">IF(J9&gt;H9,TRUE())</f>
        <v>1</v>
      </c>
      <c r="L9" s="10" t="n">
        <v>45646</v>
      </c>
      <c r="M9" s="10" t="n">
        <v>45625</v>
      </c>
      <c r="N9" s="10" t="n">
        <v>46752</v>
      </c>
      <c r="O9" s="5" t="s">
        <v>42</v>
      </c>
      <c r="P9" s="5" t="s">
        <v>95</v>
      </c>
      <c r="Q9" s="5" t="s">
        <v>44</v>
      </c>
      <c r="R9" s="5" t="s">
        <v>95</v>
      </c>
      <c r="S9" s="5"/>
      <c r="T9" s="5"/>
      <c r="U9" s="5" t="n">
        <v>0</v>
      </c>
      <c r="V9" s="5"/>
      <c r="W9" s="5" t="s">
        <v>96</v>
      </c>
      <c r="X9" s="5" t="s">
        <v>45</v>
      </c>
      <c r="Y9" s="5" t="n">
        <v>13190</v>
      </c>
      <c r="Z9" s="5" t="s">
        <v>45</v>
      </c>
      <c r="AA9" s="5" t="s">
        <v>97</v>
      </c>
      <c r="AB9" s="5" t="s">
        <v>98</v>
      </c>
      <c r="AC9" s="5" t="s">
        <v>48</v>
      </c>
      <c r="AD9" s="5" t="s">
        <v>48</v>
      </c>
      <c r="AE9" s="5"/>
      <c r="AF9" s="5" t="s">
        <v>40</v>
      </c>
      <c r="AG9" s="5" t="s">
        <v>44</v>
      </c>
      <c r="AH9" s="5" t="s">
        <v>99</v>
      </c>
      <c r="AI9" s="5" t="s">
        <v>100</v>
      </c>
      <c r="AJ9" s="5" t="s">
        <v>51</v>
      </c>
      <c r="AK9" s="5"/>
      <c r="AL9" s="5"/>
    </row>
    <row r="10" s="9" customFormat="true" ht="102.2" hidden="false" customHeight="false" outlineLevel="0" collapsed="false">
      <c r="A10" s="5" t="s">
        <v>101</v>
      </c>
      <c r="B10" s="5" t="s">
        <v>37</v>
      </c>
      <c r="C10" s="5" t="s">
        <v>102</v>
      </c>
      <c r="D10" s="5" t="s">
        <v>39</v>
      </c>
      <c r="E10" s="5" t="s">
        <v>40</v>
      </c>
      <c r="F10" s="5" t="s">
        <v>103</v>
      </c>
      <c r="G10" s="5"/>
      <c r="H10" s="6" t="n">
        <v>45383</v>
      </c>
      <c r="I10" s="6" t="n">
        <v>45747</v>
      </c>
      <c r="J10" s="6" t="n">
        <v>45545</v>
      </c>
      <c r="K10" s="7" t="n">
        <f aca="false">IF(J10&gt;H10,TRUE())</f>
        <v>1</v>
      </c>
      <c r="L10" s="6" t="n">
        <v>45686</v>
      </c>
      <c r="M10" s="5"/>
      <c r="N10" s="6" t="n">
        <v>46843</v>
      </c>
      <c r="O10" s="5" t="s">
        <v>42</v>
      </c>
      <c r="P10" s="5" t="s">
        <v>104</v>
      </c>
      <c r="Q10" s="5" t="s">
        <v>44</v>
      </c>
      <c r="R10" s="5" t="s">
        <v>104</v>
      </c>
      <c r="S10" s="5"/>
      <c r="T10" s="5"/>
      <c r="U10" s="5" t="n">
        <v>0</v>
      </c>
      <c r="V10" s="5"/>
      <c r="W10" s="8" t="n">
        <v>6000</v>
      </c>
      <c r="X10" s="5" t="s">
        <v>105</v>
      </c>
      <c r="Y10" s="5" t="n">
        <v>6000</v>
      </c>
      <c r="Z10" s="5" t="s">
        <v>45</v>
      </c>
      <c r="AA10" s="5" t="s">
        <v>46</v>
      </c>
      <c r="AB10" s="5" t="s">
        <v>47</v>
      </c>
      <c r="AC10" s="5" t="s">
        <v>48</v>
      </c>
      <c r="AD10" s="5" t="s">
        <v>48</v>
      </c>
      <c r="AE10" s="5"/>
      <c r="AF10" s="5" t="s">
        <v>40</v>
      </c>
      <c r="AG10" s="5" t="s">
        <v>44</v>
      </c>
      <c r="AH10" s="5" t="s">
        <v>106</v>
      </c>
      <c r="AI10" s="5" t="s">
        <v>107</v>
      </c>
      <c r="AJ10" s="5" t="s">
        <v>51</v>
      </c>
      <c r="AK10" s="5"/>
      <c r="AL10" s="5"/>
    </row>
    <row r="11" s="9" customFormat="true" ht="79.85" hidden="false" customHeight="false" outlineLevel="0" collapsed="false">
      <c r="A11" s="5" t="s">
        <v>108</v>
      </c>
      <c r="B11" s="5" t="s">
        <v>37</v>
      </c>
      <c r="C11" s="5" t="s">
        <v>109</v>
      </c>
      <c r="D11" s="5" t="s">
        <v>39</v>
      </c>
      <c r="E11" s="5" t="s">
        <v>40</v>
      </c>
      <c r="F11" s="5" t="s">
        <v>110</v>
      </c>
      <c r="G11" s="5"/>
      <c r="H11" s="6" t="n">
        <v>45516</v>
      </c>
      <c r="I11" s="6" t="n">
        <v>45744</v>
      </c>
      <c r="J11" s="6" t="n">
        <v>45519</v>
      </c>
      <c r="K11" s="7" t="n">
        <f aca="false">IF(J11&gt;H11,TRUE())</f>
        <v>1</v>
      </c>
      <c r="L11" s="6" t="n">
        <v>45685</v>
      </c>
      <c r="M11" s="6" t="n">
        <v>45515</v>
      </c>
      <c r="N11" s="6" t="n">
        <v>46840</v>
      </c>
      <c r="O11" s="5" t="s">
        <v>42</v>
      </c>
      <c r="P11" s="5" t="s">
        <v>111</v>
      </c>
      <c r="Q11" s="5" t="s">
        <v>44</v>
      </c>
      <c r="R11" s="5" t="s">
        <v>111</v>
      </c>
      <c r="S11" s="5"/>
      <c r="T11" s="5"/>
      <c r="U11" s="5" t="n">
        <v>0</v>
      </c>
      <c r="V11" s="5"/>
      <c r="W11" s="8" t="n">
        <v>7900</v>
      </c>
      <c r="X11" s="5" t="s">
        <v>45</v>
      </c>
      <c r="Y11" s="5" t="n">
        <v>7900</v>
      </c>
      <c r="Z11" s="5" t="s">
        <v>45</v>
      </c>
      <c r="AA11" s="5" t="s">
        <v>46</v>
      </c>
      <c r="AB11" s="5" t="s">
        <v>47</v>
      </c>
      <c r="AC11" s="5" t="s">
        <v>48</v>
      </c>
      <c r="AD11" s="5" t="s">
        <v>48</v>
      </c>
      <c r="AE11" s="5"/>
      <c r="AF11" s="5" t="s">
        <v>40</v>
      </c>
      <c r="AG11" s="5" t="s">
        <v>44</v>
      </c>
      <c r="AH11" s="5" t="s">
        <v>112</v>
      </c>
      <c r="AI11" s="5" t="s">
        <v>113</v>
      </c>
      <c r="AJ11" s="5" t="s">
        <v>51</v>
      </c>
      <c r="AK11" s="5"/>
      <c r="AL11" s="5"/>
    </row>
    <row r="12" s="9" customFormat="true" ht="79.85" hidden="false" customHeight="false" outlineLevel="0" collapsed="false">
      <c r="A12" s="5" t="s">
        <v>114</v>
      </c>
      <c r="B12" s="5" t="s">
        <v>37</v>
      </c>
      <c r="C12" s="5" t="s">
        <v>115</v>
      </c>
      <c r="D12" s="5" t="s">
        <v>68</v>
      </c>
      <c r="E12" s="5" t="s">
        <v>40</v>
      </c>
      <c r="F12" s="5" t="s">
        <v>116</v>
      </c>
      <c r="G12" s="5"/>
      <c r="H12" s="6" t="n">
        <v>45481</v>
      </c>
      <c r="I12" s="6" t="n">
        <v>45486</v>
      </c>
      <c r="J12" s="6" t="n">
        <v>45506</v>
      </c>
      <c r="K12" s="7" t="n">
        <f aca="false">IF(J12&gt;H12,TRUE())</f>
        <v>1</v>
      </c>
      <c r="L12" s="6" t="n">
        <v>45482</v>
      </c>
      <c r="M12" s="5"/>
      <c r="N12" s="6" t="n">
        <v>46581</v>
      </c>
      <c r="O12" s="5" t="s">
        <v>42</v>
      </c>
      <c r="P12" s="5" t="s">
        <v>117</v>
      </c>
      <c r="Q12" s="5" t="s">
        <v>44</v>
      </c>
      <c r="R12" s="5" t="s">
        <v>117</v>
      </c>
      <c r="S12" s="5"/>
      <c r="T12" s="5"/>
      <c r="U12" s="5" t="n">
        <v>0</v>
      </c>
      <c r="V12" s="5"/>
      <c r="W12" s="8" t="n">
        <v>5573.12</v>
      </c>
      <c r="X12" s="5" t="s">
        <v>45</v>
      </c>
      <c r="Y12" s="5" t="n">
        <v>5573.12</v>
      </c>
      <c r="Z12" s="5" t="s">
        <v>45</v>
      </c>
      <c r="AA12" s="5" t="s">
        <v>46</v>
      </c>
      <c r="AB12" s="5" t="s">
        <v>47</v>
      </c>
      <c r="AC12" s="5" t="s">
        <v>48</v>
      </c>
      <c r="AD12" s="5" t="s">
        <v>48</v>
      </c>
      <c r="AE12" s="5"/>
      <c r="AF12" s="5" t="s">
        <v>40</v>
      </c>
      <c r="AG12" s="5" t="s">
        <v>44</v>
      </c>
      <c r="AH12" s="5" t="s">
        <v>118</v>
      </c>
      <c r="AI12" s="5" t="s">
        <v>77</v>
      </c>
      <c r="AJ12" s="5" t="s">
        <v>51</v>
      </c>
      <c r="AK12" s="5"/>
      <c r="AL12" s="5"/>
    </row>
    <row r="13" s="9" customFormat="true" ht="393.25" hidden="false" customHeight="false" outlineLevel="0" collapsed="false">
      <c r="A13" s="5" t="s">
        <v>119</v>
      </c>
      <c r="B13" s="5" t="s">
        <v>37</v>
      </c>
      <c r="C13" s="5" t="s">
        <v>120</v>
      </c>
      <c r="D13" s="5" t="s">
        <v>86</v>
      </c>
      <c r="E13" s="5" t="s">
        <v>40</v>
      </c>
      <c r="F13" s="5" t="s">
        <v>121</v>
      </c>
      <c r="G13" s="5"/>
      <c r="H13" s="6" t="n">
        <v>45440</v>
      </c>
      <c r="I13" s="6" t="n">
        <v>45531</v>
      </c>
      <c r="J13" s="6" t="n">
        <v>45483</v>
      </c>
      <c r="K13" s="7" t="n">
        <f aca="false">IF(J13&gt;H13,TRUE())</f>
        <v>1</v>
      </c>
      <c r="L13" s="6" t="n">
        <v>45454</v>
      </c>
      <c r="M13" s="6" t="n">
        <v>45838</v>
      </c>
      <c r="N13" s="6" t="n">
        <v>46626</v>
      </c>
      <c r="O13" s="5" t="s">
        <v>42</v>
      </c>
      <c r="P13" s="5" t="s">
        <v>81</v>
      </c>
      <c r="Q13" s="5" t="s">
        <v>44</v>
      </c>
      <c r="R13" s="5" t="s">
        <v>81</v>
      </c>
      <c r="S13" s="5"/>
      <c r="T13" s="5"/>
      <c r="U13" s="5" t="n">
        <v>0</v>
      </c>
      <c r="V13" s="5"/>
      <c r="W13" s="8" t="n">
        <v>30000</v>
      </c>
      <c r="X13" s="5" t="s">
        <v>45</v>
      </c>
      <c r="Y13" s="5" t="n">
        <v>30000</v>
      </c>
      <c r="Z13" s="5" t="s">
        <v>45</v>
      </c>
      <c r="AA13" s="5" t="s">
        <v>97</v>
      </c>
      <c r="AB13" s="5" t="s">
        <v>98</v>
      </c>
      <c r="AC13" s="5" t="s">
        <v>48</v>
      </c>
      <c r="AD13" s="5" t="s">
        <v>48</v>
      </c>
      <c r="AE13" s="5"/>
      <c r="AF13" s="5" t="s">
        <v>40</v>
      </c>
      <c r="AG13" s="5" t="s">
        <v>44</v>
      </c>
      <c r="AH13" s="5" t="s">
        <v>122</v>
      </c>
      <c r="AI13" s="5" t="s">
        <v>123</v>
      </c>
      <c r="AJ13" s="5" t="s">
        <v>51</v>
      </c>
      <c r="AK13" s="5"/>
      <c r="AL13" s="5"/>
    </row>
    <row r="14" s="12" customFormat="true" ht="57.45" hidden="false" customHeight="false" outlineLevel="0" collapsed="false">
      <c r="A14" s="5" t="s">
        <v>124</v>
      </c>
      <c r="B14" s="5" t="s">
        <v>37</v>
      </c>
      <c r="C14" s="5" t="s">
        <v>125</v>
      </c>
      <c r="D14" s="5" t="s">
        <v>68</v>
      </c>
      <c r="E14" s="5" t="s">
        <v>40</v>
      </c>
      <c r="F14" s="5" t="s">
        <v>125</v>
      </c>
      <c r="G14" s="5"/>
      <c r="H14" s="10" t="n">
        <v>44743</v>
      </c>
      <c r="I14" s="10" t="n">
        <v>45077</v>
      </c>
      <c r="J14" s="10" t="n">
        <v>45439</v>
      </c>
      <c r="K14" s="11" t="n">
        <f aca="false">IF(J14&gt;H14,TRUE())</f>
        <v>1</v>
      </c>
      <c r="L14" s="10" t="n">
        <v>45047</v>
      </c>
      <c r="M14" s="5"/>
      <c r="N14" s="10" t="n">
        <v>46173</v>
      </c>
      <c r="O14" s="5" t="s">
        <v>42</v>
      </c>
      <c r="P14" s="5" t="s">
        <v>126</v>
      </c>
      <c r="Q14" s="5" t="s">
        <v>44</v>
      </c>
      <c r="R14" s="5" t="s">
        <v>126</v>
      </c>
      <c r="S14" s="5"/>
      <c r="T14" s="5"/>
      <c r="U14" s="5" t="n">
        <v>0</v>
      </c>
      <c r="V14" s="5"/>
      <c r="W14" s="5" t="s">
        <v>127</v>
      </c>
      <c r="X14" s="5" t="s">
        <v>45</v>
      </c>
      <c r="Y14" s="5" t="n">
        <v>5250</v>
      </c>
      <c r="Z14" s="5" t="s">
        <v>45</v>
      </c>
      <c r="AA14" s="5" t="s">
        <v>63</v>
      </c>
      <c r="AB14" s="5" t="s">
        <v>47</v>
      </c>
      <c r="AC14" s="5" t="s">
        <v>48</v>
      </c>
      <c r="AD14" s="5" t="s">
        <v>48</v>
      </c>
      <c r="AE14" s="5"/>
      <c r="AF14" s="5" t="s">
        <v>40</v>
      </c>
      <c r="AG14" s="5" t="s">
        <v>44</v>
      </c>
      <c r="AH14" s="5" t="s">
        <v>128</v>
      </c>
      <c r="AI14" s="5" t="s">
        <v>65</v>
      </c>
      <c r="AJ14" s="5" t="s">
        <v>51</v>
      </c>
      <c r="AK14" s="5"/>
      <c r="AL14" s="5"/>
    </row>
    <row r="15" s="9" customFormat="true" ht="113.4" hidden="false" customHeight="false" outlineLevel="0" collapsed="false">
      <c r="A15" s="5" t="s">
        <v>129</v>
      </c>
      <c r="B15" s="5" t="s">
        <v>37</v>
      </c>
      <c r="C15" s="5" t="s">
        <v>130</v>
      </c>
      <c r="D15" s="5" t="s">
        <v>131</v>
      </c>
      <c r="E15" s="5" t="s">
        <v>40</v>
      </c>
      <c r="F15" s="5" t="s">
        <v>132</v>
      </c>
      <c r="G15" s="5"/>
      <c r="H15" s="6" t="n">
        <v>45300</v>
      </c>
      <c r="I15" s="6" t="n">
        <v>45504</v>
      </c>
      <c r="J15" s="6" t="n">
        <v>45399</v>
      </c>
      <c r="K15" s="7" t="n">
        <f aca="false">IF(J15&gt;H15,TRUE())</f>
        <v>1</v>
      </c>
      <c r="L15" s="6" t="n">
        <v>45471</v>
      </c>
      <c r="M15" s="5"/>
      <c r="N15" s="6" t="n">
        <v>46599</v>
      </c>
      <c r="O15" s="5" t="s">
        <v>42</v>
      </c>
      <c r="P15" s="5" t="s">
        <v>111</v>
      </c>
      <c r="Q15" s="5" t="s">
        <v>44</v>
      </c>
      <c r="R15" s="5" t="s">
        <v>111</v>
      </c>
      <c r="S15" s="5"/>
      <c r="T15" s="5"/>
      <c r="U15" s="5" t="n">
        <v>0</v>
      </c>
      <c r="V15" s="5"/>
      <c r="W15" s="8" t="n">
        <v>5000</v>
      </c>
      <c r="X15" s="5" t="s">
        <v>45</v>
      </c>
      <c r="Y15" s="5" t="n">
        <v>5000</v>
      </c>
      <c r="Z15" s="5" t="s">
        <v>45</v>
      </c>
      <c r="AA15" s="5" t="s">
        <v>46</v>
      </c>
      <c r="AB15" s="5" t="s">
        <v>47</v>
      </c>
      <c r="AC15" s="5" t="s">
        <v>48</v>
      </c>
      <c r="AD15" s="5" t="s">
        <v>48</v>
      </c>
      <c r="AE15" s="5"/>
      <c r="AF15" s="5" t="s">
        <v>40</v>
      </c>
      <c r="AG15" s="5" t="s">
        <v>44</v>
      </c>
      <c r="AH15" s="5" t="s">
        <v>133</v>
      </c>
      <c r="AI15" s="5" t="s">
        <v>134</v>
      </c>
      <c r="AJ15" s="5" t="s">
        <v>51</v>
      </c>
      <c r="AK15" s="5"/>
      <c r="AL15" s="5"/>
    </row>
    <row r="16" s="9" customFormat="true" ht="180.55" hidden="false" customHeight="false" outlineLevel="0" collapsed="false">
      <c r="A16" s="5" t="s">
        <v>135</v>
      </c>
      <c r="B16" s="5" t="s">
        <v>37</v>
      </c>
      <c r="C16" s="5" t="s">
        <v>136</v>
      </c>
      <c r="D16" s="5" t="s">
        <v>137</v>
      </c>
      <c r="E16" s="5" t="s">
        <v>40</v>
      </c>
      <c r="F16" s="5" t="s">
        <v>138</v>
      </c>
      <c r="G16" s="5"/>
      <c r="H16" s="6" t="n">
        <v>45371</v>
      </c>
      <c r="I16" s="6" t="n">
        <v>46465</v>
      </c>
      <c r="J16" s="6" t="n">
        <v>45386</v>
      </c>
      <c r="K16" s="7" t="n">
        <f aca="false">IF(J16&gt;H16,TRUE())</f>
        <v>1</v>
      </c>
      <c r="L16" s="6" t="n">
        <v>45752</v>
      </c>
      <c r="M16" s="6" t="n">
        <v>45838</v>
      </c>
      <c r="N16" s="6" t="n">
        <v>47561</v>
      </c>
      <c r="O16" s="5" t="s">
        <v>42</v>
      </c>
      <c r="P16" s="5" t="s">
        <v>139</v>
      </c>
      <c r="Q16" s="5" t="s">
        <v>104</v>
      </c>
      <c r="R16" s="5" t="s">
        <v>140</v>
      </c>
      <c r="S16" s="5" t="n">
        <v>1</v>
      </c>
      <c r="T16" s="5"/>
      <c r="U16" s="5" t="n">
        <v>0</v>
      </c>
      <c r="V16" s="5"/>
      <c r="W16" s="8" t="n">
        <v>47000</v>
      </c>
      <c r="X16" s="5" t="s">
        <v>45</v>
      </c>
      <c r="Y16" s="5" t="n">
        <v>46848</v>
      </c>
      <c r="Z16" s="5" t="s">
        <v>45</v>
      </c>
      <c r="AA16" s="5" t="s">
        <v>97</v>
      </c>
      <c r="AB16" s="5" t="s">
        <v>141</v>
      </c>
      <c r="AC16" s="5" t="s">
        <v>48</v>
      </c>
      <c r="AD16" s="5" t="s">
        <v>48</v>
      </c>
      <c r="AE16" s="5"/>
      <c r="AF16" s="5" t="s">
        <v>40</v>
      </c>
      <c r="AG16" s="5" t="s">
        <v>44</v>
      </c>
      <c r="AH16" s="5" t="s">
        <v>142</v>
      </c>
      <c r="AI16" s="5" t="s">
        <v>143</v>
      </c>
      <c r="AJ16" s="5" t="s">
        <v>51</v>
      </c>
      <c r="AK16" s="5"/>
      <c r="AL16" s="5"/>
    </row>
    <row r="17" s="9" customFormat="true" ht="147" hidden="false" customHeight="false" outlineLevel="0" collapsed="false">
      <c r="A17" s="5" t="s">
        <v>144</v>
      </c>
      <c r="B17" s="5" t="s">
        <v>37</v>
      </c>
      <c r="C17" s="5" t="s">
        <v>145</v>
      </c>
      <c r="D17" s="5" t="s">
        <v>146</v>
      </c>
      <c r="E17" s="5" t="s">
        <v>40</v>
      </c>
      <c r="F17" s="5" t="s">
        <v>147</v>
      </c>
      <c r="G17" s="5"/>
      <c r="H17" s="6" t="n">
        <v>45366</v>
      </c>
      <c r="I17" s="6" t="n">
        <v>45385</v>
      </c>
      <c r="J17" s="6" t="n">
        <v>45369</v>
      </c>
      <c r="K17" s="7" t="n">
        <f aca="false">IF(J17&gt;H17,TRUE())</f>
        <v>1</v>
      </c>
      <c r="L17" s="6" t="n">
        <v>45379</v>
      </c>
      <c r="M17" s="5"/>
      <c r="N17" s="6" t="n">
        <v>46480</v>
      </c>
      <c r="O17" s="5" t="s">
        <v>42</v>
      </c>
      <c r="P17" s="5" t="s">
        <v>37</v>
      </c>
      <c r="Q17" s="5" t="s">
        <v>44</v>
      </c>
      <c r="R17" s="5" t="s">
        <v>37</v>
      </c>
      <c r="S17" s="5"/>
      <c r="T17" s="5"/>
      <c r="U17" s="5" t="n">
        <v>0</v>
      </c>
      <c r="V17" s="5"/>
      <c r="W17" s="8" t="n">
        <v>24500</v>
      </c>
      <c r="X17" s="5" t="s">
        <v>45</v>
      </c>
      <c r="Y17" s="5" t="n">
        <v>24500</v>
      </c>
      <c r="Z17" s="5" t="s">
        <v>45</v>
      </c>
      <c r="AA17" s="5" t="s">
        <v>46</v>
      </c>
      <c r="AB17" s="5" t="s">
        <v>47</v>
      </c>
      <c r="AC17" s="5" t="s">
        <v>48</v>
      </c>
      <c r="AD17" s="5" t="s">
        <v>48</v>
      </c>
      <c r="AE17" s="5"/>
      <c r="AF17" s="5" t="s">
        <v>40</v>
      </c>
      <c r="AG17" s="5" t="s">
        <v>44</v>
      </c>
      <c r="AH17" s="5" t="s">
        <v>148</v>
      </c>
      <c r="AI17" s="5" t="s">
        <v>149</v>
      </c>
      <c r="AJ17" s="5" t="s">
        <v>51</v>
      </c>
      <c r="AK17" s="5"/>
      <c r="AL17" s="5"/>
    </row>
    <row r="18" s="9" customFormat="true" ht="102.2" hidden="false" customHeight="false" outlineLevel="0" collapsed="false">
      <c r="A18" s="5" t="s">
        <v>150</v>
      </c>
      <c r="B18" s="5" t="s">
        <v>37</v>
      </c>
      <c r="C18" s="5" t="s">
        <v>151</v>
      </c>
      <c r="D18" s="5" t="s">
        <v>68</v>
      </c>
      <c r="E18" s="5" t="s">
        <v>40</v>
      </c>
      <c r="F18" s="5" t="s">
        <v>152</v>
      </c>
      <c r="G18" s="5"/>
      <c r="H18" s="6" t="n">
        <v>45362</v>
      </c>
      <c r="I18" s="6" t="n">
        <v>45395</v>
      </c>
      <c r="J18" s="6" t="n">
        <v>45366</v>
      </c>
      <c r="K18" s="7" t="n">
        <f aca="false">IF(J18&gt;H18,TRUE())</f>
        <v>1</v>
      </c>
      <c r="L18" s="6" t="n">
        <v>45390</v>
      </c>
      <c r="M18" s="5"/>
      <c r="N18" s="6" t="n">
        <v>46490</v>
      </c>
      <c r="O18" s="5" t="s">
        <v>42</v>
      </c>
      <c r="P18" s="5" t="s">
        <v>37</v>
      </c>
      <c r="Q18" s="5" t="s">
        <v>44</v>
      </c>
      <c r="R18" s="5" t="s">
        <v>37</v>
      </c>
      <c r="S18" s="5"/>
      <c r="T18" s="5"/>
      <c r="U18" s="5" t="n">
        <v>0</v>
      </c>
      <c r="V18" s="5"/>
      <c r="W18" s="8" t="n">
        <v>9368.74</v>
      </c>
      <c r="X18" s="5" t="s">
        <v>45</v>
      </c>
      <c r="Y18" s="5" t="n">
        <v>9368.74</v>
      </c>
      <c r="Z18" s="5" t="s">
        <v>45</v>
      </c>
      <c r="AA18" s="5" t="s">
        <v>46</v>
      </c>
      <c r="AB18" s="5" t="s">
        <v>47</v>
      </c>
      <c r="AC18" s="5" t="s">
        <v>48</v>
      </c>
      <c r="AD18" s="5" t="s">
        <v>48</v>
      </c>
      <c r="AE18" s="5"/>
      <c r="AF18" s="5" t="s">
        <v>40</v>
      </c>
      <c r="AG18" s="5" t="s">
        <v>44</v>
      </c>
      <c r="AH18" s="5" t="s">
        <v>153</v>
      </c>
      <c r="AI18" s="5" t="s">
        <v>77</v>
      </c>
      <c r="AJ18" s="5" t="s">
        <v>51</v>
      </c>
      <c r="AK18" s="5"/>
      <c r="AL18" s="5"/>
    </row>
    <row r="19" s="9" customFormat="true" ht="214.15" hidden="false" customHeight="false" outlineLevel="0" collapsed="false">
      <c r="A19" s="5" t="s">
        <v>154</v>
      </c>
      <c r="B19" s="5" t="s">
        <v>37</v>
      </c>
      <c r="C19" s="5" t="s">
        <v>155</v>
      </c>
      <c r="D19" s="5" t="s">
        <v>146</v>
      </c>
      <c r="E19" s="5" t="s">
        <v>40</v>
      </c>
      <c r="F19" s="5" t="s">
        <v>156</v>
      </c>
      <c r="G19" s="5"/>
      <c r="H19" s="6" t="n">
        <v>45331</v>
      </c>
      <c r="I19" s="6" t="n">
        <v>45359</v>
      </c>
      <c r="J19" s="6" t="n">
        <v>45363</v>
      </c>
      <c r="K19" s="7" t="n">
        <f aca="false">IF(J19&gt;H19,TRUE())</f>
        <v>1</v>
      </c>
      <c r="L19" s="6" t="n">
        <v>45352</v>
      </c>
      <c r="M19" s="5"/>
      <c r="N19" s="6" t="n">
        <v>46454</v>
      </c>
      <c r="O19" s="5" t="s">
        <v>42</v>
      </c>
      <c r="P19" s="5" t="s">
        <v>37</v>
      </c>
      <c r="Q19" s="5" t="s">
        <v>44</v>
      </c>
      <c r="R19" s="5" t="s">
        <v>37</v>
      </c>
      <c r="S19" s="5"/>
      <c r="T19" s="5"/>
      <c r="U19" s="5" t="n">
        <v>0</v>
      </c>
      <c r="V19" s="5"/>
      <c r="W19" s="8" t="n">
        <v>11340</v>
      </c>
      <c r="X19" s="5" t="s">
        <v>45</v>
      </c>
      <c r="Y19" s="5" t="n">
        <v>11340</v>
      </c>
      <c r="Z19" s="5" t="s">
        <v>45</v>
      </c>
      <c r="AA19" s="5" t="s">
        <v>46</v>
      </c>
      <c r="AB19" s="5" t="s">
        <v>47</v>
      </c>
      <c r="AC19" s="5" t="s">
        <v>48</v>
      </c>
      <c r="AD19" s="5" t="s">
        <v>48</v>
      </c>
      <c r="AE19" s="5"/>
      <c r="AF19" s="5" t="s">
        <v>40</v>
      </c>
      <c r="AG19" s="5" t="s">
        <v>44</v>
      </c>
      <c r="AH19" s="5" t="s">
        <v>157</v>
      </c>
      <c r="AI19" s="5" t="s">
        <v>158</v>
      </c>
      <c r="AJ19" s="5" t="s">
        <v>51</v>
      </c>
      <c r="AK19" s="5"/>
      <c r="AL19" s="5"/>
    </row>
    <row r="20" s="9" customFormat="true" ht="79.85" hidden="false" customHeight="false" outlineLevel="0" collapsed="false">
      <c r="A20" s="5" t="s">
        <v>159</v>
      </c>
      <c r="B20" s="5" t="s">
        <v>37</v>
      </c>
      <c r="C20" s="5" t="s">
        <v>160</v>
      </c>
      <c r="D20" s="5" t="s">
        <v>137</v>
      </c>
      <c r="E20" s="5" t="s">
        <v>40</v>
      </c>
      <c r="F20" s="5" t="s">
        <v>161</v>
      </c>
      <c r="G20" s="5"/>
      <c r="H20" s="6" t="n">
        <v>45202</v>
      </c>
      <c r="I20" s="6" t="n">
        <v>45567</v>
      </c>
      <c r="J20" s="6" t="n">
        <v>45358</v>
      </c>
      <c r="K20" s="7" t="n">
        <f aca="false">IF(J20&gt;H20,TRUE())</f>
        <v>1</v>
      </c>
      <c r="L20" s="6" t="n">
        <v>45475</v>
      </c>
      <c r="M20" s="5"/>
      <c r="N20" s="6" t="n">
        <v>46662</v>
      </c>
      <c r="O20" s="5" t="s">
        <v>42</v>
      </c>
      <c r="P20" s="5" t="s">
        <v>104</v>
      </c>
      <c r="Q20" s="5" t="s">
        <v>44</v>
      </c>
      <c r="R20" s="5" t="s">
        <v>104</v>
      </c>
      <c r="S20" s="5"/>
      <c r="T20" s="5"/>
      <c r="U20" s="5" t="n">
        <v>0</v>
      </c>
      <c r="V20" s="5"/>
      <c r="W20" s="5" t="s">
        <v>162</v>
      </c>
      <c r="X20" s="5" t="s">
        <v>162</v>
      </c>
      <c r="Y20" s="5" t="n">
        <v>0</v>
      </c>
      <c r="Z20" s="5" t="s">
        <v>45</v>
      </c>
      <c r="AA20" s="5" t="s">
        <v>46</v>
      </c>
      <c r="AB20" s="5" t="s">
        <v>47</v>
      </c>
      <c r="AC20" s="5" t="s">
        <v>48</v>
      </c>
      <c r="AD20" s="5" t="s">
        <v>48</v>
      </c>
      <c r="AE20" s="5"/>
      <c r="AF20" s="5" t="s">
        <v>40</v>
      </c>
      <c r="AG20" s="5" t="s">
        <v>44</v>
      </c>
      <c r="AH20" s="5" t="s">
        <v>163</v>
      </c>
      <c r="AI20" s="5" t="s">
        <v>164</v>
      </c>
      <c r="AJ20" s="5" t="s">
        <v>51</v>
      </c>
      <c r="AK20" s="5"/>
      <c r="AL20" s="5"/>
    </row>
    <row r="21" s="9" customFormat="true" ht="124.6" hidden="false" customHeight="false" outlineLevel="0" collapsed="false">
      <c r="A21" s="5" t="s">
        <v>165</v>
      </c>
      <c r="B21" s="5" t="s">
        <v>37</v>
      </c>
      <c r="C21" s="5" t="s">
        <v>166</v>
      </c>
      <c r="D21" s="5" t="s">
        <v>131</v>
      </c>
      <c r="E21" s="5" t="s">
        <v>40</v>
      </c>
      <c r="F21" s="5" t="s">
        <v>167</v>
      </c>
      <c r="G21" s="5"/>
      <c r="H21" s="6" t="n">
        <v>45327</v>
      </c>
      <c r="I21" s="6" t="n">
        <v>45351</v>
      </c>
      <c r="J21" s="6" t="n">
        <v>45336</v>
      </c>
      <c r="K21" s="7" t="n">
        <f aca="false">IF(J21&gt;H21,TRUE())</f>
        <v>1</v>
      </c>
      <c r="L21" s="6" t="n">
        <v>45343</v>
      </c>
      <c r="M21" s="5"/>
      <c r="N21" s="6" t="n">
        <v>46446</v>
      </c>
      <c r="O21" s="5" t="s">
        <v>42</v>
      </c>
      <c r="P21" s="5" t="s">
        <v>37</v>
      </c>
      <c r="Q21" s="5" t="s">
        <v>44</v>
      </c>
      <c r="R21" s="5" t="s">
        <v>37</v>
      </c>
      <c r="S21" s="5"/>
      <c r="T21" s="5"/>
      <c r="U21" s="5" t="n">
        <v>0</v>
      </c>
      <c r="V21" s="5"/>
      <c r="W21" s="5" t="s">
        <v>168</v>
      </c>
      <c r="X21" s="5" t="s">
        <v>45</v>
      </c>
      <c r="Y21" s="5" t="n">
        <v>7340</v>
      </c>
      <c r="Z21" s="5" t="s">
        <v>45</v>
      </c>
      <c r="AA21" s="5" t="s">
        <v>46</v>
      </c>
      <c r="AB21" s="5" t="s">
        <v>47</v>
      </c>
      <c r="AC21" s="5" t="s">
        <v>48</v>
      </c>
      <c r="AD21" s="5" t="s">
        <v>48</v>
      </c>
      <c r="AE21" s="5"/>
      <c r="AF21" s="5" t="s">
        <v>40</v>
      </c>
      <c r="AG21" s="5" t="s">
        <v>44</v>
      </c>
      <c r="AH21" s="5" t="s">
        <v>169</v>
      </c>
      <c r="AI21" s="5" t="s">
        <v>170</v>
      </c>
      <c r="AJ21" s="5" t="s">
        <v>51</v>
      </c>
      <c r="AK21" s="5"/>
      <c r="AL21" s="5"/>
    </row>
    <row r="22" s="9" customFormat="true" ht="135.8" hidden="false" customHeight="false" outlineLevel="0" collapsed="false">
      <c r="A22" s="5" t="s">
        <v>171</v>
      </c>
      <c r="B22" s="5" t="s">
        <v>37</v>
      </c>
      <c r="C22" s="5" t="s">
        <v>172</v>
      </c>
      <c r="D22" s="5" t="s">
        <v>68</v>
      </c>
      <c r="E22" s="5" t="s">
        <v>40</v>
      </c>
      <c r="F22" s="5" t="s">
        <v>173</v>
      </c>
      <c r="G22" s="5"/>
      <c r="H22" s="6" t="n">
        <v>45231</v>
      </c>
      <c r="I22" s="6" t="n">
        <v>45596</v>
      </c>
      <c r="J22" s="6" t="n">
        <v>45316</v>
      </c>
      <c r="K22" s="7" t="n">
        <f aca="false">IF(J22&gt;H22,TRUE())</f>
        <v>1</v>
      </c>
      <c r="L22" s="6" t="n">
        <v>45589</v>
      </c>
      <c r="M22" s="5"/>
      <c r="N22" s="6" t="n">
        <v>46691</v>
      </c>
      <c r="O22" s="5" t="s">
        <v>42</v>
      </c>
      <c r="P22" s="5" t="s">
        <v>104</v>
      </c>
      <c r="Q22" s="5" t="s">
        <v>44</v>
      </c>
      <c r="R22" s="5" t="s">
        <v>104</v>
      </c>
      <c r="S22" s="5"/>
      <c r="T22" s="5"/>
      <c r="U22" s="5" t="n">
        <v>0</v>
      </c>
      <c r="V22" s="5"/>
      <c r="W22" s="5" t="s">
        <v>174</v>
      </c>
      <c r="X22" s="5" t="s">
        <v>174</v>
      </c>
      <c r="Y22" s="5" t="n">
        <v>6734.04</v>
      </c>
      <c r="Z22" s="5" t="s">
        <v>45</v>
      </c>
      <c r="AA22" s="5" t="s">
        <v>46</v>
      </c>
      <c r="AB22" s="5" t="s">
        <v>47</v>
      </c>
      <c r="AC22" s="5" t="s">
        <v>48</v>
      </c>
      <c r="AD22" s="5" t="s">
        <v>48</v>
      </c>
      <c r="AE22" s="5"/>
      <c r="AF22" s="5" t="s">
        <v>40</v>
      </c>
      <c r="AG22" s="5" t="s">
        <v>44</v>
      </c>
      <c r="AH22" s="5" t="s">
        <v>175</v>
      </c>
      <c r="AI22" s="5" t="s">
        <v>176</v>
      </c>
      <c r="AJ22" s="5" t="s">
        <v>51</v>
      </c>
      <c r="AK22" s="5"/>
      <c r="AL22" s="5"/>
    </row>
    <row r="23" s="9" customFormat="true" ht="135.8" hidden="false" customHeight="false" outlineLevel="0" collapsed="false">
      <c r="A23" s="5" t="s">
        <v>177</v>
      </c>
      <c r="B23" s="5" t="s">
        <v>37</v>
      </c>
      <c r="C23" s="5" t="s">
        <v>178</v>
      </c>
      <c r="D23" s="5" t="s">
        <v>39</v>
      </c>
      <c r="E23" s="5" t="s">
        <v>40</v>
      </c>
      <c r="F23" s="5" t="s">
        <v>179</v>
      </c>
      <c r="G23" s="5"/>
      <c r="H23" s="6" t="n">
        <v>45206</v>
      </c>
      <c r="I23" s="6" t="n">
        <v>45571</v>
      </c>
      <c r="J23" s="6" t="n">
        <v>45296</v>
      </c>
      <c r="K23" s="7" t="n">
        <f aca="false">IF(J23&gt;H23,TRUE())</f>
        <v>1</v>
      </c>
      <c r="L23" s="6" t="n">
        <v>45541</v>
      </c>
      <c r="M23" s="5"/>
      <c r="N23" s="6" t="n">
        <v>46666</v>
      </c>
      <c r="O23" s="5" t="s">
        <v>42</v>
      </c>
      <c r="P23" s="5" t="s">
        <v>104</v>
      </c>
      <c r="Q23" s="5" t="s">
        <v>44</v>
      </c>
      <c r="R23" s="5" t="s">
        <v>104</v>
      </c>
      <c r="S23" s="5"/>
      <c r="T23" s="5"/>
      <c r="U23" s="5" t="n">
        <v>0</v>
      </c>
      <c r="V23" s="5"/>
      <c r="W23" s="5" t="s">
        <v>180</v>
      </c>
      <c r="X23" s="5" t="s">
        <v>180</v>
      </c>
      <c r="Y23" s="5" t="n">
        <v>6335</v>
      </c>
      <c r="Z23" s="5" t="s">
        <v>45</v>
      </c>
      <c r="AA23" s="5" t="s">
        <v>46</v>
      </c>
      <c r="AB23" s="5" t="s">
        <v>47</v>
      </c>
      <c r="AC23" s="5" t="s">
        <v>48</v>
      </c>
      <c r="AD23" s="5" t="s">
        <v>48</v>
      </c>
      <c r="AE23" s="5"/>
      <c r="AF23" s="5" t="s">
        <v>40</v>
      </c>
      <c r="AG23" s="5" t="s">
        <v>44</v>
      </c>
      <c r="AH23" s="5" t="s">
        <v>181</v>
      </c>
      <c r="AI23" s="5" t="s">
        <v>164</v>
      </c>
      <c r="AJ23" s="5" t="s">
        <v>51</v>
      </c>
      <c r="AK23" s="5"/>
      <c r="AL23" s="5"/>
    </row>
    <row r="24" customFormat="false" ht="169.4" hidden="false" customHeight="false" outlineLevel="0" collapsed="false">
      <c r="A24" s="13" t="s">
        <v>182</v>
      </c>
      <c r="B24" s="13" t="s">
        <v>37</v>
      </c>
      <c r="C24" s="13" t="s">
        <v>183</v>
      </c>
      <c r="D24" s="13" t="s">
        <v>39</v>
      </c>
      <c r="E24" s="13" t="s">
        <v>40</v>
      </c>
      <c r="F24" s="13" t="s">
        <v>184</v>
      </c>
      <c r="G24" s="13"/>
      <c r="H24" s="14" t="n">
        <v>45017</v>
      </c>
      <c r="I24" s="14" t="n">
        <v>45382</v>
      </c>
      <c r="J24" s="14" t="n">
        <v>45278</v>
      </c>
      <c r="K24" s="7" t="n">
        <f aca="false">IF(J24&gt;H24,TRUE())</f>
        <v>1</v>
      </c>
      <c r="L24" s="14" t="n">
        <v>45351</v>
      </c>
      <c r="M24" s="13"/>
      <c r="N24" s="14" t="n">
        <v>46477</v>
      </c>
      <c r="O24" s="13" t="s">
        <v>42</v>
      </c>
      <c r="P24" s="13" t="s">
        <v>104</v>
      </c>
      <c r="Q24" s="13" t="s">
        <v>44</v>
      </c>
      <c r="R24" s="13" t="s">
        <v>104</v>
      </c>
      <c r="S24" s="13"/>
      <c r="T24" s="13"/>
      <c r="U24" s="13" t="n">
        <v>0</v>
      </c>
      <c r="V24" s="13"/>
      <c r="W24" s="13" t="s">
        <v>185</v>
      </c>
      <c r="X24" s="13" t="s">
        <v>185</v>
      </c>
      <c r="Y24" s="13" t="n">
        <v>10000</v>
      </c>
      <c r="Z24" s="13" t="s">
        <v>45</v>
      </c>
      <c r="AA24" s="13" t="s">
        <v>46</v>
      </c>
      <c r="AB24" s="13" t="s">
        <v>47</v>
      </c>
      <c r="AC24" s="13" t="s">
        <v>48</v>
      </c>
      <c r="AD24" s="13" t="s">
        <v>48</v>
      </c>
      <c r="AE24" s="13"/>
      <c r="AF24" s="13" t="s">
        <v>40</v>
      </c>
      <c r="AG24" s="13" t="s">
        <v>44</v>
      </c>
      <c r="AH24" s="13" t="s">
        <v>186</v>
      </c>
      <c r="AI24" s="13" t="s">
        <v>187</v>
      </c>
      <c r="AJ24" s="13" t="s">
        <v>51</v>
      </c>
      <c r="AK24" s="13"/>
      <c r="AL24" s="13"/>
    </row>
    <row r="25" s="12" customFormat="true" ht="438.05" hidden="false" customHeight="false" outlineLevel="0" collapsed="false">
      <c r="A25" s="5" t="s">
        <v>188</v>
      </c>
      <c r="B25" s="5" t="s">
        <v>37</v>
      </c>
      <c r="C25" s="5" t="s">
        <v>189</v>
      </c>
      <c r="D25" s="5" t="s">
        <v>131</v>
      </c>
      <c r="E25" s="5" t="s">
        <v>40</v>
      </c>
      <c r="F25" s="5" t="s">
        <v>190</v>
      </c>
      <c r="G25" s="5"/>
      <c r="H25" s="10" t="n">
        <v>45194</v>
      </c>
      <c r="I25" s="10" t="n">
        <v>45316</v>
      </c>
      <c r="J25" s="10" t="n">
        <v>45274</v>
      </c>
      <c r="K25" s="7" t="n">
        <f aca="false">IF(J25&gt;H25,TRUE())</f>
        <v>1</v>
      </c>
      <c r="L25" s="10" t="n">
        <v>45303</v>
      </c>
      <c r="M25" s="5"/>
      <c r="N25" s="10" t="n">
        <v>46412</v>
      </c>
      <c r="O25" s="5" t="s">
        <v>42</v>
      </c>
      <c r="P25" s="5" t="s">
        <v>191</v>
      </c>
      <c r="Q25" s="5" t="s">
        <v>44</v>
      </c>
      <c r="R25" s="5" t="s">
        <v>191</v>
      </c>
      <c r="S25" s="5"/>
      <c r="T25" s="5"/>
      <c r="U25" s="5" t="n">
        <v>0</v>
      </c>
      <c r="V25" s="5"/>
      <c r="W25" s="5" t="s">
        <v>192</v>
      </c>
      <c r="X25" s="5" t="s">
        <v>45</v>
      </c>
      <c r="Y25" s="5" t="n">
        <v>8800</v>
      </c>
      <c r="Z25" s="5" t="s">
        <v>45</v>
      </c>
      <c r="AA25" s="5" t="s">
        <v>46</v>
      </c>
      <c r="AB25" s="5" t="s">
        <v>47</v>
      </c>
      <c r="AC25" s="5" t="s">
        <v>48</v>
      </c>
      <c r="AD25" s="5" t="s">
        <v>48</v>
      </c>
      <c r="AE25" s="5"/>
      <c r="AF25" s="5" t="s">
        <v>40</v>
      </c>
      <c r="AG25" s="5" t="s">
        <v>44</v>
      </c>
      <c r="AH25" s="5" t="s">
        <v>193</v>
      </c>
      <c r="AI25" s="5" t="s">
        <v>194</v>
      </c>
      <c r="AJ25" s="5" t="s">
        <v>51</v>
      </c>
      <c r="AK25" s="5"/>
      <c r="AL25" s="5"/>
    </row>
    <row r="26" s="12" customFormat="true" ht="180.55" hidden="false" customHeight="false" outlineLevel="0" collapsed="false">
      <c r="A26" s="5" t="s">
        <v>195</v>
      </c>
      <c r="B26" s="5" t="s">
        <v>37</v>
      </c>
      <c r="C26" s="5" t="s">
        <v>196</v>
      </c>
      <c r="D26" s="5" t="s">
        <v>68</v>
      </c>
      <c r="E26" s="5" t="s">
        <v>40</v>
      </c>
      <c r="F26" s="5" t="s">
        <v>197</v>
      </c>
      <c r="G26" s="5"/>
      <c r="H26" s="10" t="n">
        <v>44936</v>
      </c>
      <c r="I26" s="10" t="n">
        <v>45014</v>
      </c>
      <c r="J26" s="10" t="n">
        <v>45272</v>
      </c>
      <c r="K26" s="7" t="n">
        <f aca="false">IF(J26&gt;H26,TRUE())</f>
        <v>1</v>
      </c>
      <c r="L26" s="10" t="n">
        <v>44986</v>
      </c>
      <c r="M26" s="5"/>
      <c r="N26" s="10" t="n">
        <v>46110</v>
      </c>
      <c r="O26" s="5" t="s">
        <v>42</v>
      </c>
      <c r="P26" s="5" t="s">
        <v>81</v>
      </c>
      <c r="Q26" s="5" t="s">
        <v>44</v>
      </c>
      <c r="R26" s="5" t="s">
        <v>81</v>
      </c>
      <c r="S26" s="5"/>
      <c r="T26" s="5"/>
      <c r="U26" s="5" t="n">
        <v>0</v>
      </c>
      <c r="V26" s="5"/>
      <c r="W26" s="5" t="s">
        <v>198</v>
      </c>
      <c r="X26" s="5" t="s">
        <v>45</v>
      </c>
      <c r="Y26" s="5" t="n">
        <v>9153.6</v>
      </c>
      <c r="Z26" s="5" t="s">
        <v>45</v>
      </c>
      <c r="AA26" s="5" t="s">
        <v>46</v>
      </c>
      <c r="AB26" s="5" t="s">
        <v>47</v>
      </c>
      <c r="AC26" s="5" t="s">
        <v>48</v>
      </c>
      <c r="AD26" s="5" t="s">
        <v>48</v>
      </c>
      <c r="AE26" s="5"/>
      <c r="AF26" s="5" t="s">
        <v>40</v>
      </c>
      <c r="AG26" s="5" t="s">
        <v>44</v>
      </c>
      <c r="AH26" s="5" t="s">
        <v>199</v>
      </c>
      <c r="AI26" s="5" t="s">
        <v>77</v>
      </c>
      <c r="AJ26" s="5" t="s">
        <v>51</v>
      </c>
      <c r="AK26" s="5"/>
      <c r="AL26" s="5"/>
    </row>
    <row r="27" s="12" customFormat="true" ht="180.55" hidden="false" customHeight="false" outlineLevel="0" collapsed="false">
      <c r="A27" s="5" t="s">
        <v>200</v>
      </c>
      <c r="B27" s="5" t="s">
        <v>37</v>
      </c>
      <c r="C27" s="5" t="s">
        <v>201</v>
      </c>
      <c r="D27" s="5" t="s">
        <v>39</v>
      </c>
      <c r="E27" s="5" t="s">
        <v>40</v>
      </c>
      <c r="F27" s="5" t="s">
        <v>202</v>
      </c>
      <c r="G27" s="5"/>
      <c r="H27" s="10" t="n">
        <v>44904</v>
      </c>
      <c r="I27" s="10" t="n">
        <v>45634</v>
      </c>
      <c r="J27" s="10" t="n">
        <v>45268</v>
      </c>
      <c r="K27" s="11" t="n">
        <f aca="false">IF(J27&gt;H27,TRUE())</f>
        <v>1</v>
      </c>
      <c r="L27" s="10" t="n">
        <v>45200</v>
      </c>
      <c r="M27" s="5"/>
      <c r="N27" s="10" t="n">
        <v>46729</v>
      </c>
      <c r="O27" s="5" t="s">
        <v>42</v>
      </c>
      <c r="P27" s="5" t="s">
        <v>104</v>
      </c>
      <c r="Q27" s="5" t="s">
        <v>104</v>
      </c>
      <c r="R27" s="5" t="s">
        <v>203</v>
      </c>
      <c r="S27" s="5" t="n">
        <v>1</v>
      </c>
      <c r="T27" s="5"/>
      <c r="U27" s="5" t="n">
        <v>1</v>
      </c>
      <c r="V27" s="5" t="s">
        <v>204</v>
      </c>
      <c r="W27" s="5" t="s">
        <v>205</v>
      </c>
      <c r="X27" s="5" t="s">
        <v>206</v>
      </c>
      <c r="Y27" s="5" t="n">
        <v>14000</v>
      </c>
      <c r="Z27" s="5" t="s">
        <v>45</v>
      </c>
      <c r="AA27" s="5" t="s">
        <v>63</v>
      </c>
      <c r="AB27" s="5" t="s">
        <v>98</v>
      </c>
      <c r="AC27" s="5" t="s">
        <v>48</v>
      </c>
      <c r="AD27" s="5" t="s">
        <v>48</v>
      </c>
      <c r="AE27" s="5"/>
      <c r="AF27" s="5" t="s">
        <v>40</v>
      </c>
      <c r="AG27" s="5" t="s">
        <v>44</v>
      </c>
      <c r="AH27" s="5" t="s">
        <v>207</v>
      </c>
      <c r="AI27" s="5" t="s">
        <v>208</v>
      </c>
      <c r="AJ27" s="5" t="s">
        <v>51</v>
      </c>
      <c r="AK27" s="5"/>
      <c r="AL27" s="5"/>
    </row>
    <row r="28" s="18" customFormat="true" ht="191.75" hidden="false" customHeight="false" outlineLevel="0" collapsed="false">
      <c r="A28" s="15" t="s">
        <v>209</v>
      </c>
      <c r="B28" s="15" t="s">
        <v>37</v>
      </c>
      <c r="C28" s="15" t="s">
        <v>210</v>
      </c>
      <c r="D28" s="15" t="s">
        <v>146</v>
      </c>
      <c r="E28" s="15" t="s">
        <v>40</v>
      </c>
      <c r="F28" s="15" t="s">
        <v>211</v>
      </c>
      <c r="G28" s="15"/>
      <c r="H28" s="16" t="n">
        <v>45030</v>
      </c>
      <c r="I28" s="16" t="n">
        <v>45061</v>
      </c>
      <c r="J28" s="16" t="n">
        <v>45257</v>
      </c>
      <c r="K28" s="17" t="n">
        <f aca="false">IF(J28&gt;H28,TRUE())</f>
        <v>1</v>
      </c>
      <c r="L28" s="16" t="n">
        <v>45047</v>
      </c>
      <c r="M28" s="15"/>
      <c r="N28" s="16" t="n">
        <v>46157</v>
      </c>
      <c r="O28" s="15" t="s">
        <v>42</v>
      </c>
      <c r="P28" s="15" t="s">
        <v>37</v>
      </c>
      <c r="Q28" s="15" t="s">
        <v>44</v>
      </c>
      <c r="R28" s="15" t="s">
        <v>37</v>
      </c>
      <c r="S28" s="15"/>
      <c r="T28" s="15"/>
      <c r="U28" s="15" t="n">
        <v>0</v>
      </c>
      <c r="V28" s="15"/>
      <c r="W28" s="15" t="s">
        <v>212</v>
      </c>
      <c r="X28" s="15" t="s">
        <v>45</v>
      </c>
      <c r="Y28" s="15" t="n">
        <v>7015</v>
      </c>
      <c r="Z28" s="15" t="s">
        <v>45</v>
      </c>
      <c r="AA28" s="15" t="s">
        <v>46</v>
      </c>
      <c r="AB28" s="15" t="s">
        <v>47</v>
      </c>
      <c r="AC28" s="15" t="s">
        <v>48</v>
      </c>
      <c r="AD28" s="15" t="s">
        <v>48</v>
      </c>
      <c r="AE28" s="15"/>
      <c r="AF28" s="15" t="s">
        <v>40</v>
      </c>
      <c r="AG28" s="15" t="s">
        <v>44</v>
      </c>
      <c r="AH28" s="15" t="s">
        <v>213</v>
      </c>
      <c r="AI28" s="15" t="s">
        <v>158</v>
      </c>
      <c r="AJ28" s="15" t="s">
        <v>51</v>
      </c>
      <c r="AK28" s="15"/>
      <c r="AL28" s="15"/>
    </row>
    <row r="29" s="12" customFormat="true" ht="124.6" hidden="false" customHeight="false" outlineLevel="0" collapsed="false">
      <c r="A29" s="5" t="s">
        <v>214</v>
      </c>
      <c r="B29" s="5" t="s">
        <v>37</v>
      </c>
      <c r="C29" s="5" t="s">
        <v>215</v>
      </c>
      <c r="D29" s="5" t="s">
        <v>137</v>
      </c>
      <c r="E29" s="5" t="s">
        <v>40</v>
      </c>
      <c r="F29" s="5" t="s">
        <v>216</v>
      </c>
      <c r="G29" s="5"/>
      <c r="H29" s="10" t="n">
        <v>43922</v>
      </c>
      <c r="I29" s="10" t="n">
        <v>45747</v>
      </c>
      <c r="J29" s="10" t="n">
        <v>45232</v>
      </c>
      <c r="K29" s="7" t="n">
        <f aca="false">IF(J29&gt;H29,TRUE())</f>
        <v>1</v>
      </c>
      <c r="L29" s="10" t="n">
        <v>45351</v>
      </c>
      <c r="M29" s="5"/>
      <c r="N29" s="10" t="n">
        <v>46843</v>
      </c>
      <c r="O29" s="5" t="s">
        <v>42</v>
      </c>
      <c r="P29" s="5" t="s">
        <v>140</v>
      </c>
      <c r="Q29" s="5" t="s">
        <v>104</v>
      </c>
      <c r="R29" s="5" t="s">
        <v>217</v>
      </c>
      <c r="S29" s="5" t="n">
        <v>1</v>
      </c>
      <c r="T29" s="5" t="s">
        <v>218</v>
      </c>
      <c r="U29" s="5" t="n">
        <v>1</v>
      </c>
      <c r="V29" s="5" t="s">
        <v>219</v>
      </c>
      <c r="W29" s="5" t="s">
        <v>220</v>
      </c>
      <c r="X29" s="5" t="s">
        <v>221</v>
      </c>
      <c r="Y29" s="5" t="n">
        <v>102525.76</v>
      </c>
      <c r="Z29" s="5" t="s">
        <v>45</v>
      </c>
      <c r="AA29" s="5" t="s">
        <v>46</v>
      </c>
      <c r="AB29" s="5" t="s">
        <v>47</v>
      </c>
      <c r="AC29" s="5" t="s">
        <v>48</v>
      </c>
      <c r="AD29" s="5" t="s">
        <v>48</v>
      </c>
      <c r="AE29" s="5"/>
      <c r="AF29" s="5" t="s">
        <v>40</v>
      </c>
      <c r="AG29" s="5" t="s">
        <v>44</v>
      </c>
      <c r="AH29" s="5" t="s">
        <v>222</v>
      </c>
      <c r="AI29" s="5" t="s">
        <v>223</v>
      </c>
      <c r="AJ29" s="5" t="s">
        <v>51</v>
      </c>
      <c r="AK29" s="5"/>
      <c r="AL29" s="5"/>
    </row>
    <row r="30" s="12" customFormat="true" ht="135.8" hidden="false" customHeight="false" outlineLevel="0" collapsed="false">
      <c r="A30" s="5" t="s">
        <v>224</v>
      </c>
      <c r="B30" s="5" t="s">
        <v>37</v>
      </c>
      <c r="C30" s="5" t="s">
        <v>225</v>
      </c>
      <c r="D30" s="5" t="s">
        <v>226</v>
      </c>
      <c r="E30" s="5" t="s">
        <v>40</v>
      </c>
      <c r="F30" s="5" t="s">
        <v>227</v>
      </c>
      <c r="G30" s="5"/>
      <c r="H30" s="10" t="n">
        <v>45208</v>
      </c>
      <c r="I30" s="10" t="n">
        <v>45349</v>
      </c>
      <c r="J30" s="10" t="n">
        <v>45212</v>
      </c>
      <c r="K30" s="7" t="n">
        <f aca="false">IF(J30&gt;H30,TRUE())</f>
        <v>1</v>
      </c>
      <c r="L30" s="10" t="n">
        <v>45312</v>
      </c>
      <c r="M30" s="5"/>
      <c r="N30" s="10" t="n">
        <v>46445</v>
      </c>
      <c r="O30" s="5" t="s">
        <v>42</v>
      </c>
      <c r="P30" s="5" t="s">
        <v>75</v>
      </c>
      <c r="Q30" s="5" t="s">
        <v>44</v>
      </c>
      <c r="R30" s="5" t="s">
        <v>75</v>
      </c>
      <c r="S30" s="5"/>
      <c r="T30" s="5"/>
      <c r="U30" s="5" t="n">
        <v>0</v>
      </c>
      <c r="V30" s="5"/>
      <c r="W30" s="5" t="s">
        <v>228</v>
      </c>
      <c r="X30" s="5" t="s">
        <v>228</v>
      </c>
      <c r="Y30" s="5" t="n">
        <v>7500</v>
      </c>
      <c r="Z30" s="5" t="s">
        <v>45</v>
      </c>
      <c r="AA30" s="5" t="s">
        <v>46</v>
      </c>
      <c r="AB30" s="5" t="s">
        <v>47</v>
      </c>
      <c r="AC30" s="5" t="s">
        <v>48</v>
      </c>
      <c r="AD30" s="5" t="s">
        <v>48</v>
      </c>
      <c r="AE30" s="5"/>
      <c r="AF30" s="5" t="s">
        <v>40</v>
      </c>
      <c r="AG30" s="5" t="s">
        <v>44</v>
      </c>
      <c r="AH30" s="5" t="s">
        <v>229</v>
      </c>
      <c r="AI30" s="5" t="s">
        <v>230</v>
      </c>
      <c r="AJ30" s="5" t="s">
        <v>51</v>
      </c>
      <c r="AK30" s="5"/>
      <c r="AL30" s="5"/>
    </row>
    <row r="31" s="12" customFormat="true" ht="135.8" hidden="false" customHeight="false" outlineLevel="0" collapsed="false">
      <c r="A31" s="5" t="s">
        <v>231</v>
      </c>
      <c r="B31" s="5" t="s">
        <v>37</v>
      </c>
      <c r="C31" s="5" t="s">
        <v>232</v>
      </c>
      <c r="D31" s="5" t="s">
        <v>68</v>
      </c>
      <c r="E31" s="5" t="s">
        <v>40</v>
      </c>
      <c r="F31" s="5" t="s">
        <v>233</v>
      </c>
      <c r="G31" s="5"/>
      <c r="H31" s="10" t="n">
        <v>45167</v>
      </c>
      <c r="I31" s="10" t="n">
        <v>45382</v>
      </c>
      <c r="J31" s="10" t="n">
        <v>45182</v>
      </c>
      <c r="K31" s="7" t="n">
        <f aca="false">IF(J31&gt;H31,TRUE())</f>
        <v>1</v>
      </c>
      <c r="L31" s="10" t="n">
        <v>45351</v>
      </c>
      <c r="M31" s="5"/>
      <c r="N31" s="10" t="n">
        <v>46477</v>
      </c>
      <c r="O31" s="5" t="s">
        <v>42</v>
      </c>
      <c r="P31" s="5" t="s">
        <v>111</v>
      </c>
      <c r="Q31" s="5" t="s">
        <v>44</v>
      </c>
      <c r="R31" s="5" t="s">
        <v>111</v>
      </c>
      <c r="S31" s="5"/>
      <c r="T31" s="5"/>
      <c r="U31" s="5" t="n">
        <v>0</v>
      </c>
      <c r="V31" s="5"/>
      <c r="W31" s="5" t="s">
        <v>234</v>
      </c>
      <c r="X31" s="5" t="s">
        <v>45</v>
      </c>
      <c r="Y31" s="5" t="n">
        <v>8000</v>
      </c>
      <c r="Z31" s="5" t="s">
        <v>45</v>
      </c>
      <c r="AA31" s="5" t="s">
        <v>46</v>
      </c>
      <c r="AB31" s="5" t="s">
        <v>47</v>
      </c>
      <c r="AC31" s="5" t="s">
        <v>48</v>
      </c>
      <c r="AD31" s="5" t="s">
        <v>48</v>
      </c>
      <c r="AE31" s="5"/>
      <c r="AF31" s="5" t="s">
        <v>40</v>
      </c>
      <c r="AG31" s="5" t="s">
        <v>44</v>
      </c>
      <c r="AH31" s="5" t="s">
        <v>235</v>
      </c>
      <c r="AI31" s="5" t="s">
        <v>123</v>
      </c>
      <c r="AJ31" s="5" t="s">
        <v>51</v>
      </c>
      <c r="AK31" s="5"/>
      <c r="AL31" s="5"/>
    </row>
    <row r="32" s="12" customFormat="true" ht="102.2" hidden="false" customHeight="false" outlineLevel="0" collapsed="false">
      <c r="A32" s="5" t="s">
        <v>236</v>
      </c>
      <c r="B32" s="5" t="s">
        <v>37</v>
      </c>
      <c r="C32" s="5" t="s">
        <v>237</v>
      </c>
      <c r="D32" s="5" t="s">
        <v>68</v>
      </c>
      <c r="E32" s="5" t="s">
        <v>40</v>
      </c>
      <c r="F32" s="5" t="s">
        <v>238</v>
      </c>
      <c r="G32" s="5"/>
      <c r="H32" s="10" t="n">
        <v>45170</v>
      </c>
      <c r="I32" s="10" t="n">
        <v>45261</v>
      </c>
      <c r="J32" s="10" t="n">
        <v>45174</v>
      </c>
      <c r="K32" s="7" t="n">
        <f aca="false">IF(J32&gt;H32,TRUE())</f>
        <v>1</v>
      </c>
      <c r="L32" s="10" t="n">
        <v>45231</v>
      </c>
      <c r="M32" s="5"/>
      <c r="N32" s="10" t="n">
        <v>46357</v>
      </c>
      <c r="O32" s="5" t="s">
        <v>42</v>
      </c>
      <c r="P32" s="5" t="s">
        <v>81</v>
      </c>
      <c r="Q32" s="5" t="s">
        <v>44</v>
      </c>
      <c r="R32" s="5" t="s">
        <v>81</v>
      </c>
      <c r="S32" s="5"/>
      <c r="T32" s="5"/>
      <c r="U32" s="5" t="n">
        <v>0</v>
      </c>
      <c r="V32" s="5"/>
      <c r="W32" s="5" t="s">
        <v>239</v>
      </c>
      <c r="X32" s="5" t="s">
        <v>45</v>
      </c>
      <c r="Y32" s="5" t="n">
        <v>5498.32</v>
      </c>
      <c r="Z32" s="5" t="s">
        <v>45</v>
      </c>
      <c r="AA32" s="5" t="s">
        <v>46</v>
      </c>
      <c r="AB32" s="5" t="s">
        <v>47</v>
      </c>
      <c r="AC32" s="5" t="s">
        <v>48</v>
      </c>
      <c r="AD32" s="5" t="s">
        <v>48</v>
      </c>
      <c r="AE32" s="5"/>
      <c r="AF32" s="5" t="s">
        <v>40</v>
      </c>
      <c r="AG32" s="5" t="s">
        <v>44</v>
      </c>
      <c r="AH32" s="5" t="s">
        <v>240</v>
      </c>
      <c r="AI32" s="5" t="s">
        <v>241</v>
      </c>
      <c r="AJ32" s="5" t="s">
        <v>51</v>
      </c>
      <c r="AK32" s="5"/>
      <c r="AL32" s="5"/>
    </row>
    <row r="33" customFormat="false" ht="57.45" hidden="false" customHeight="false" outlineLevel="0" collapsed="false">
      <c r="A33" s="13" t="s">
        <v>242</v>
      </c>
      <c r="B33" s="13" t="s">
        <v>37</v>
      </c>
      <c r="C33" s="13" t="s">
        <v>243</v>
      </c>
      <c r="D33" s="13" t="s">
        <v>131</v>
      </c>
      <c r="E33" s="13" t="s">
        <v>40</v>
      </c>
      <c r="F33" s="13" t="s">
        <v>244</v>
      </c>
      <c r="G33" s="13"/>
      <c r="H33" s="14" t="n">
        <v>44776</v>
      </c>
      <c r="I33" s="14" t="n">
        <v>45140</v>
      </c>
      <c r="J33" s="14" t="n">
        <v>45140</v>
      </c>
      <c r="K33" s="7" t="n">
        <f aca="false">IF(J33&gt;H33,TRUE())</f>
        <v>1</v>
      </c>
      <c r="L33" s="14" t="n">
        <v>45110</v>
      </c>
      <c r="M33" s="13"/>
      <c r="N33" s="14" t="n">
        <v>46236</v>
      </c>
      <c r="O33" s="13" t="s">
        <v>42</v>
      </c>
      <c r="P33" s="13" t="s">
        <v>104</v>
      </c>
      <c r="Q33" s="13" t="s">
        <v>44</v>
      </c>
      <c r="R33" s="13" t="s">
        <v>104</v>
      </c>
      <c r="S33" s="13"/>
      <c r="T33" s="13"/>
      <c r="U33" s="13" t="n">
        <v>0</v>
      </c>
      <c r="V33" s="13"/>
      <c r="W33" s="13" t="s">
        <v>245</v>
      </c>
      <c r="X33" s="13" t="s">
        <v>45</v>
      </c>
      <c r="Y33" s="13" t="n">
        <v>16000</v>
      </c>
      <c r="Z33" s="13" t="s">
        <v>45</v>
      </c>
      <c r="AA33" s="13" t="s">
        <v>46</v>
      </c>
      <c r="AB33" s="13" t="s">
        <v>47</v>
      </c>
      <c r="AC33" s="13" t="s">
        <v>48</v>
      </c>
      <c r="AD33" s="13" t="s">
        <v>48</v>
      </c>
      <c r="AE33" s="13"/>
      <c r="AF33" s="13" t="s">
        <v>40</v>
      </c>
      <c r="AG33" s="13" t="s">
        <v>44</v>
      </c>
      <c r="AH33" s="13" t="s">
        <v>246</v>
      </c>
      <c r="AI33" s="13" t="s">
        <v>107</v>
      </c>
      <c r="AJ33" s="13" t="s">
        <v>51</v>
      </c>
      <c r="AK33" s="13"/>
      <c r="AL33" s="13"/>
    </row>
    <row r="34" s="12" customFormat="true" ht="1345.5" hidden="false" customHeight="false" outlineLevel="0" collapsed="false">
      <c r="A34" s="5" t="s">
        <v>247</v>
      </c>
      <c r="B34" s="5" t="s">
        <v>37</v>
      </c>
      <c r="C34" s="5" t="s">
        <v>248</v>
      </c>
      <c r="D34" s="5" t="s">
        <v>146</v>
      </c>
      <c r="E34" s="5" t="s">
        <v>40</v>
      </c>
      <c r="F34" s="5" t="s">
        <v>249</v>
      </c>
      <c r="G34" s="5"/>
      <c r="H34" s="10" t="n">
        <v>45108</v>
      </c>
      <c r="I34" s="10" t="n">
        <v>45839</v>
      </c>
      <c r="J34" s="10" t="n">
        <v>45139</v>
      </c>
      <c r="K34" s="7" t="n">
        <f aca="false">IF(J34&gt;H34,TRUE())</f>
        <v>1</v>
      </c>
      <c r="L34" s="10" t="n">
        <v>45778</v>
      </c>
      <c r="M34" s="5"/>
      <c r="N34" s="10" t="n">
        <v>46935</v>
      </c>
      <c r="O34" s="5" t="s">
        <v>42</v>
      </c>
      <c r="P34" s="5" t="s">
        <v>203</v>
      </c>
      <c r="Q34" s="5" t="s">
        <v>44</v>
      </c>
      <c r="R34" s="5" t="s">
        <v>203</v>
      </c>
      <c r="S34" s="5"/>
      <c r="T34" s="5"/>
      <c r="U34" s="5" t="n">
        <v>0</v>
      </c>
      <c r="V34" s="5"/>
      <c r="W34" s="5" t="s">
        <v>250</v>
      </c>
      <c r="X34" s="5" t="s">
        <v>228</v>
      </c>
      <c r="Y34" s="5" t="n">
        <v>15000</v>
      </c>
      <c r="Z34" s="5" t="s">
        <v>45</v>
      </c>
      <c r="AA34" s="5" t="s">
        <v>46</v>
      </c>
      <c r="AB34" s="5" t="s">
        <v>98</v>
      </c>
      <c r="AC34" s="5" t="s">
        <v>48</v>
      </c>
      <c r="AD34" s="5" t="s">
        <v>48</v>
      </c>
      <c r="AE34" s="5"/>
      <c r="AF34" s="5" t="s">
        <v>40</v>
      </c>
      <c r="AG34" s="5" t="s">
        <v>44</v>
      </c>
      <c r="AH34" s="5" t="s">
        <v>251</v>
      </c>
      <c r="AI34" s="5" t="s">
        <v>252</v>
      </c>
      <c r="AJ34" s="5" t="s">
        <v>51</v>
      </c>
      <c r="AK34" s="5"/>
      <c r="AL34" s="5"/>
    </row>
    <row r="35" s="12" customFormat="true" ht="438.05" hidden="false" customHeight="false" outlineLevel="0" collapsed="false">
      <c r="A35" s="5" t="s">
        <v>253</v>
      </c>
      <c r="B35" s="5" t="s">
        <v>37</v>
      </c>
      <c r="C35" s="5" t="s">
        <v>254</v>
      </c>
      <c r="D35" s="5" t="s">
        <v>54</v>
      </c>
      <c r="E35" s="5" t="s">
        <v>40</v>
      </c>
      <c r="F35" s="5" t="s">
        <v>255</v>
      </c>
      <c r="G35" s="5"/>
      <c r="H35" s="10" t="n">
        <v>45099</v>
      </c>
      <c r="I35" s="10" t="n">
        <v>46194</v>
      </c>
      <c r="J35" s="10" t="n">
        <v>45117</v>
      </c>
      <c r="K35" s="7" t="n">
        <f aca="false">IF(J35&gt;H35,TRUE())</f>
        <v>1</v>
      </c>
      <c r="L35" s="10" t="n">
        <v>45413</v>
      </c>
      <c r="M35" s="5"/>
      <c r="N35" s="10" t="n">
        <v>47290</v>
      </c>
      <c r="O35" s="5" t="s">
        <v>42</v>
      </c>
      <c r="P35" s="5" t="s">
        <v>104</v>
      </c>
      <c r="Q35" s="5" t="s">
        <v>203</v>
      </c>
      <c r="R35" s="5" t="s">
        <v>139</v>
      </c>
      <c r="S35" s="5" t="n">
        <v>1</v>
      </c>
      <c r="T35" s="5"/>
      <c r="U35" s="5" t="n">
        <v>1</v>
      </c>
      <c r="V35" s="5" t="s">
        <v>256</v>
      </c>
      <c r="W35" s="5" t="s">
        <v>257</v>
      </c>
      <c r="X35" s="5" t="s">
        <v>45</v>
      </c>
      <c r="Y35" s="5" t="n">
        <v>22650</v>
      </c>
      <c r="Z35" s="5" t="s">
        <v>45</v>
      </c>
      <c r="AA35" s="5" t="s">
        <v>63</v>
      </c>
      <c r="AB35" s="5" t="s">
        <v>258</v>
      </c>
      <c r="AC35" s="5" t="s">
        <v>48</v>
      </c>
      <c r="AD35" s="5" t="s">
        <v>48</v>
      </c>
      <c r="AE35" s="5"/>
      <c r="AF35" s="5" t="s">
        <v>40</v>
      </c>
      <c r="AG35" s="5" t="s">
        <v>259</v>
      </c>
      <c r="AH35" s="5" t="s">
        <v>260</v>
      </c>
      <c r="AI35" s="5" t="s">
        <v>261</v>
      </c>
      <c r="AJ35" s="5" t="s">
        <v>51</v>
      </c>
      <c r="AK35" s="5"/>
      <c r="AL35" s="5"/>
    </row>
    <row r="36" customFormat="false" ht="684.3" hidden="false" customHeight="false" outlineLevel="0" collapsed="false">
      <c r="A36" s="13" t="s">
        <v>262</v>
      </c>
      <c r="B36" s="13" t="s">
        <v>37</v>
      </c>
      <c r="C36" s="13" t="s">
        <v>263</v>
      </c>
      <c r="D36" s="13" t="s">
        <v>264</v>
      </c>
      <c r="E36" s="13" t="s">
        <v>40</v>
      </c>
      <c r="F36" s="13" t="s">
        <v>265</v>
      </c>
      <c r="G36" s="13"/>
      <c r="H36" s="14" t="n">
        <v>44501</v>
      </c>
      <c r="I36" s="14" t="n">
        <v>45033</v>
      </c>
      <c r="J36" s="14" t="n">
        <v>44972</v>
      </c>
      <c r="K36" s="7" t="n">
        <f aca="false">IF(J36&gt;H36,TRUE())</f>
        <v>1</v>
      </c>
      <c r="L36" s="14" t="n">
        <v>45017</v>
      </c>
      <c r="M36" s="13"/>
      <c r="N36" s="14" t="n">
        <v>46129</v>
      </c>
      <c r="O36" s="13" t="s">
        <v>42</v>
      </c>
      <c r="P36" s="13" t="s">
        <v>266</v>
      </c>
      <c r="Q36" s="13" t="s">
        <v>44</v>
      </c>
      <c r="R36" s="13" t="s">
        <v>266</v>
      </c>
      <c r="S36" s="13"/>
      <c r="T36" s="13"/>
      <c r="U36" s="13" t="n">
        <v>0</v>
      </c>
      <c r="V36" s="13"/>
      <c r="W36" s="13" t="s">
        <v>267</v>
      </c>
      <c r="X36" s="13" t="s">
        <v>45</v>
      </c>
      <c r="Y36" s="13" t="n">
        <v>10243</v>
      </c>
      <c r="Z36" s="13" t="s">
        <v>45</v>
      </c>
      <c r="AA36" s="13" t="s">
        <v>63</v>
      </c>
      <c r="AB36" s="13" t="s">
        <v>98</v>
      </c>
      <c r="AC36" s="13" t="s">
        <v>48</v>
      </c>
      <c r="AD36" s="13" t="s">
        <v>48</v>
      </c>
      <c r="AE36" s="13"/>
      <c r="AF36" s="13" t="s">
        <v>40</v>
      </c>
      <c r="AG36" s="13" t="s">
        <v>44</v>
      </c>
      <c r="AH36" s="13" t="s">
        <v>268</v>
      </c>
      <c r="AI36" s="13" t="s">
        <v>269</v>
      </c>
      <c r="AJ36" s="13" t="s">
        <v>51</v>
      </c>
      <c r="AK36" s="13"/>
      <c r="AL36" s="13" t="s">
        <v>270</v>
      </c>
    </row>
    <row r="37" customFormat="false" ht="135.8" hidden="false" customHeight="false" outlineLevel="0" collapsed="false">
      <c r="A37" s="13" t="s">
        <v>271</v>
      </c>
      <c r="B37" s="13" t="s">
        <v>37</v>
      </c>
      <c r="C37" s="13" t="s">
        <v>272</v>
      </c>
      <c r="D37" s="13" t="s">
        <v>68</v>
      </c>
      <c r="E37" s="13" t="s">
        <v>40</v>
      </c>
      <c r="F37" s="13" t="s">
        <v>273</v>
      </c>
      <c r="G37" s="13"/>
      <c r="H37" s="14" t="n">
        <v>44866</v>
      </c>
      <c r="I37" s="14" t="n">
        <v>45230</v>
      </c>
      <c r="J37" s="14" t="n">
        <v>44902</v>
      </c>
      <c r="K37" s="7" t="n">
        <f aca="false">IF(J37&gt;H37,TRUE())</f>
        <v>1</v>
      </c>
      <c r="L37" s="14" t="n">
        <v>45223</v>
      </c>
      <c r="M37" s="13"/>
      <c r="N37" s="14" t="n">
        <v>46325</v>
      </c>
      <c r="O37" s="13" t="s">
        <v>42</v>
      </c>
      <c r="P37" s="13" t="s">
        <v>104</v>
      </c>
      <c r="Q37" s="13" t="s">
        <v>44</v>
      </c>
      <c r="R37" s="13" t="s">
        <v>104</v>
      </c>
      <c r="S37" s="13"/>
      <c r="T37" s="13"/>
      <c r="U37" s="13" t="n">
        <v>0</v>
      </c>
      <c r="V37" s="13"/>
      <c r="W37" s="13" t="s">
        <v>274</v>
      </c>
      <c r="X37" s="13" t="s">
        <v>45</v>
      </c>
      <c r="Y37" s="13" t="n">
        <v>0</v>
      </c>
      <c r="Z37" s="13" t="s">
        <v>45</v>
      </c>
      <c r="AA37" s="13" t="s">
        <v>46</v>
      </c>
      <c r="AB37" s="13" t="s">
        <v>47</v>
      </c>
      <c r="AC37" s="13" t="s">
        <v>48</v>
      </c>
      <c r="AD37" s="13" t="s">
        <v>48</v>
      </c>
      <c r="AE37" s="13"/>
      <c r="AF37" s="13" t="s">
        <v>40</v>
      </c>
      <c r="AG37" s="13" t="s">
        <v>44</v>
      </c>
      <c r="AH37" s="13" t="s">
        <v>175</v>
      </c>
      <c r="AI37" s="13" t="s">
        <v>176</v>
      </c>
      <c r="AJ37" s="13" t="s">
        <v>51</v>
      </c>
      <c r="AK37" s="13"/>
      <c r="AL37" s="13"/>
    </row>
    <row r="38" customFormat="false" ht="91" hidden="false" customHeight="false" outlineLevel="0" collapsed="false">
      <c r="A38" s="13" t="s">
        <v>275</v>
      </c>
      <c r="B38" s="13" t="s">
        <v>37</v>
      </c>
      <c r="C38" s="13" t="s">
        <v>276</v>
      </c>
      <c r="D38" s="13" t="s">
        <v>131</v>
      </c>
      <c r="E38" s="13" t="s">
        <v>40</v>
      </c>
      <c r="F38" s="13" t="s">
        <v>277</v>
      </c>
      <c r="G38" s="13"/>
      <c r="H38" s="14" t="n">
        <v>44657</v>
      </c>
      <c r="I38" s="14" t="n">
        <v>45382</v>
      </c>
      <c r="J38" s="14" t="n">
        <v>44882</v>
      </c>
      <c r="K38" s="7" t="n">
        <f aca="false">IF(J38&gt;H38,TRUE())</f>
        <v>1</v>
      </c>
      <c r="L38" s="14" t="n">
        <v>45292</v>
      </c>
      <c r="M38" s="13"/>
      <c r="N38" s="14" t="n">
        <v>46477</v>
      </c>
      <c r="O38" s="13" t="s">
        <v>42</v>
      </c>
      <c r="P38" s="13" t="s">
        <v>203</v>
      </c>
      <c r="Q38" s="13" t="s">
        <v>44</v>
      </c>
      <c r="R38" s="13" t="s">
        <v>203</v>
      </c>
      <c r="S38" s="13"/>
      <c r="T38" s="13"/>
      <c r="U38" s="13" t="n">
        <v>0</v>
      </c>
      <c r="V38" s="13"/>
      <c r="W38" s="13" t="s">
        <v>278</v>
      </c>
      <c r="X38" s="13" t="s">
        <v>279</v>
      </c>
      <c r="Y38" s="13" t="n">
        <v>232637.46</v>
      </c>
      <c r="Z38" s="13" t="s">
        <v>45</v>
      </c>
      <c r="AA38" s="13" t="s">
        <v>63</v>
      </c>
      <c r="AB38" s="13" t="s">
        <v>98</v>
      </c>
      <c r="AC38" s="13" t="s">
        <v>48</v>
      </c>
      <c r="AD38" s="13" t="s">
        <v>48</v>
      </c>
      <c r="AE38" s="13"/>
      <c r="AF38" s="13" t="s">
        <v>40</v>
      </c>
      <c r="AG38" s="13" t="s">
        <v>44</v>
      </c>
      <c r="AH38" s="13" t="s">
        <v>280</v>
      </c>
      <c r="AI38" s="13" t="s">
        <v>281</v>
      </c>
      <c r="AJ38" s="13" t="s">
        <v>51</v>
      </c>
      <c r="AK38" s="13"/>
      <c r="AL38" s="13"/>
    </row>
    <row r="39" customFormat="false" ht="102.2" hidden="false" customHeight="false" outlineLevel="0" collapsed="false">
      <c r="A39" s="13" t="s">
        <v>282</v>
      </c>
      <c r="B39" s="13" t="s">
        <v>37</v>
      </c>
      <c r="C39" s="13" t="s">
        <v>283</v>
      </c>
      <c r="D39" s="13" t="s">
        <v>131</v>
      </c>
      <c r="E39" s="13" t="s">
        <v>40</v>
      </c>
      <c r="F39" s="13" t="s">
        <v>284</v>
      </c>
      <c r="G39" s="13"/>
      <c r="H39" s="14" t="n">
        <v>44691</v>
      </c>
      <c r="I39" s="14" t="n">
        <v>45412</v>
      </c>
      <c r="J39" s="14" t="n">
        <v>44882</v>
      </c>
      <c r="K39" s="7" t="n">
        <f aca="false">IF(J39&gt;H39,TRUE())</f>
        <v>1</v>
      </c>
      <c r="L39" s="14" t="n">
        <v>45292</v>
      </c>
      <c r="M39" s="13"/>
      <c r="N39" s="14" t="n">
        <v>46507</v>
      </c>
      <c r="O39" s="13" t="s">
        <v>42</v>
      </c>
      <c r="P39" s="13" t="s">
        <v>203</v>
      </c>
      <c r="Q39" s="13" t="s">
        <v>44</v>
      </c>
      <c r="R39" s="13" t="s">
        <v>203</v>
      </c>
      <c r="S39" s="13"/>
      <c r="T39" s="13"/>
      <c r="U39" s="13" t="n">
        <v>0</v>
      </c>
      <c r="V39" s="13"/>
      <c r="W39" s="13" t="s">
        <v>285</v>
      </c>
      <c r="X39" s="13" t="s">
        <v>45</v>
      </c>
      <c r="Y39" s="13" t="n">
        <v>46458.68</v>
      </c>
      <c r="Z39" s="13" t="s">
        <v>45</v>
      </c>
      <c r="AA39" s="13" t="s">
        <v>63</v>
      </c>
      <c r="AB39" s="13" t="s">
        <v>98</v>
      </c>
      <c r="AC39" s="13" t="s">
        <v>48</v>
      </c>
      <c r="AD39" s="13" t="s">
        <v>48</v>
      </c>
      <c r="AE39" s="13"/>
      <c r="AF39" s="13" t="s">
        <v>40</v>
      </c>
      <c r="AG39" s="13" t="s">
        <v>44</v>
      </c>
      <c r="AH39" s="13" t="s">
        <v>286</v>
      </c>
      <c r="AI39" s="13" t="s">
        <v>281</v>
      </c>
      <c r="AJ39" s="13" t="s">
        <v>51</v>
      </c>
      <c r="AK39" s="13"/>
      <c r="AL39" s="13"/>
    </row>
    <row r="40" customFormat="false" ht="91" hidden="false" customHeight="false" outlineLevel="0" collapsed="false">
      <c r="A40" s="13" t="s">
        <v>287</v>
      </c>
      <c r="B40" s="13" t="s">
        <v>37</v>
      </c>
      <c r="C40" s="13" t="s">
        <v>288</v>
      </c>
      <c r="D40" s="13" t="s">
        <v>131</v>
      </c>
      <c r="E40" s="13" t="s">
        <v>40</v>
      </c>
      <c r="F40" s="13" t="s">
        <v>289</v>
      </c>
      <c r="G40" s="13"/>
      <c r="H40" s="14" t="n">
        <v>44657</v>
      </c>
      <c r="I40" s="14" t="n">
        <v>45382</v>
      </c>
      <c r="J40" s="14" t="n">
        <v>44880</v>
      </c>
      <c r="K40" s="7" t="n">
        <f aca="false">IF(J40&gt;H40,TRUE())</f>
        <v>1</v>
      </c>
      <c r="L40" s="14" t="n">
        <v>45292</v>
      </c>
      <c r="M40" s="13"/>
      <c r="N40" s="14" t="n">
        <v>46477</v>
      </c>
      <c r="O40" s="13" t="s">
        <v>42</v>
      </c>
      <c r="P40" s="13" t="s">
        <v>203</v>
      </c>
      <c r="Q40" s="13" t="s">
        <v>44</v>
      </c>
      <c r="R40" s="13" t="s">
        <v>203</v>
      </c>
      <c r="S40" s="13"/>
      <c r="T40" s="13"/>
      <c r="U40" s="13" t="n">
        <v>0</v>
      </c>
      <c r="V40" s="13"/>
      <c r="W40" s="13" t="s">
        <v>290</v>
      </c>
      <c r="X40" s="13" t="s">
        <v>291</v>
      </c>
      <c r="Y40" s="13" t="n">
        <v>96858.67</v>
      </c>
      <c r="Z40" s="13" t="s">
        <v>45</v>
      </c>
      <c r="AA40" s="13" t="s">
        <v>63</v>
      </c>
      <c r="AB40" s="13" t="s">
        <v>98</v>
      </c>
      <c r="AC40" s="13" t="s">
        <v>48</v>
      </c>
      <c r="AD40" s="13" t="s">
        <v>48</v>
      </c>
      <c r="AE40" s="13"/>
      <c r="AF40" s="13" t="s">
        <v>40</v>
      </c>
      <c r="AG40" s="13" t="s">
        <v>44</v>
      </c>
      <c r="AH40" s="13" t="s">
        <v>292</v>
      </c>
      <c r="AI40" s="13" t="s">
        <v>281</v>
      </c>
      <c r="AJ40" s="13" t="s">
        <v>51</v>
      </c>
      <c r="AK40" s="13"/>
      <c r="AL40" s="13"/>
    </row>
    <row r="41" customFormat="false" ht="673.1" hidden="false" customHeight="false" outlineLevel="0" collapsed="false">
      <c r="A41" s="13" t="s">
        <v>293</v>
      </c>
      <c r="B41" s="13" t="s">
        <v>37</v>
      </c>
      <c r="C41" s="13" t="s">
        <v>294</v>
      </c>
      <c r="D41" s="13" t="s">
        <v>295</v>
      </c>
      <c r="E41" s="13" t="s">
        <v>40</v>
      </c>
      <c r="F41" s="13" t="s">
        <v>296</v>
      </c>
      <c r="G41" s="13"/>
      <c r="H41" s="14" t="n">
        <v>44805</v>
      </c>
      <c r="I41" s="14" t="n">
        <v>44834</v>
      </c>
      <c r="J41" s="14" t="n">
        <v>44837</v>
      </c>
      <c r="K41" s="7" t="n">
        <f aca="false">IF(J41&gt;H41,TRUE())</f>
        <v>1</v>
      </c>
      <c r="L41" s="14" t="n">
        <v>44927</v>
      </c>
      <c r="M41" s="13"/>
      <c r="N41" s="14" t="n">
        <v>45930</v>
      </c>
      <c r="O41" s="13" t="s">
        <v>42</v>
      </c>
      <c r="P41" s="13" t="s">
        <v>37</v>
      </c>
      <c r="Q41" s="13" t="s">
        <v>44</v>
      </c>
      <c r="R41" s="13" t="s">
        <v>37</v>
      </c>
      <c r="S41" s="13"/>
      <c r="T41" s="13"/>
      <c r="U41" s="13" t="n">
        <v>0</v>
      </c>
      <c r="V41" s="13"/>
      <c r="W41" s="13" t="s">
        <v>297</v>
      </c>
      <c r="X41" s="13" t="s">
        <v>45</v>
      </c>
      <c r="Y41" s="13" t="n">
        <v>20000</v>
      </c>
      <c r="Z41" s="13" t="s">
        <v>45</v>
      </c>
      <c r="AA41" s="13" t="s">
        <v>63</v>
      </c>
      <c r="AB41" s="13" t="s">
        <v>98</v>
      </c>
      <c r="AC41" s="13" t="s">
        <v>48</v>
      </c>
      <c r="AD41" s="13" t="s">
        <v>48</v>
      </c>
      <c r="AE41" s="13"/>
      <c r="AF41" s="13" t="s">
        <v>40</v>
      </c>
      <c r="AG41" s="13" t="s">
        <v>44</v>
      </c>
      <c r="AH41" s="13" t="s">
        <v>298</v>
      </c>
      <c r="AI41" s="13" t="s">
        <v>299</v>
      </c>
      <c r="AJ41" s="13" t="s">
        <v>51</v>
      </c>
      <c r="AK41" s="13"/>
      <c r="AL41" s="13" t="s">
        <v>300</v>
      </c>
    </row>
    <row r="42" customFormat="false" ht="661.9" hidden="false" customHeight="false" outlineLevel="0" collapsed="false">
      <c r="A42" s="13" t="s">
        <v>301</v>
      </c>
      <c r="B42" s="13" t="s">
        <v>37</v>
      </c>
      <c r="C42" s="13" t="s">
        <v>302</v>
      </c>
      <c r="D42" s="13" t="s">
        <v>54</v>
      </c>
      <c r="E42" s="13" t="s">
        <v>40</v>
      </c>
      <c r="F42" s="13" t="s">
        <v>303</v>
      </c>
      <c r="G42" s="13"/>
      <c r="H42" s="14" t="n">
        <v>44562</v>
      </c>
      <c r="I42" s="14" t="n">
        <v>45016</v>
      </c>
      <c r="J42" s="14" t="n">
        <v>44711</v>
      </c>
      <c r="K42" s="7" t="n">
        <f aca="false">IF(J42&gt;H42,TRUE())</f>
        <v>1</v>
      </c>
      <c r="L42" s="14" t="n">
        <v>44640</v>
      </c>
      <c r="M42" s="13"/>
      <c r="N42" s="14" t="n">
        <v>46112</v>
      </c>
      <c r="O42" s="13" t="s">
        <v>42</v>
      </c>
      <c r="P42" s="13" t="s">
        <v>81</v>
      </c>
      <c r="Q42" s="13" t="s">
        <v>104</v>
      </c>
      <c r="R42" s="13" t="s">
        <v>304</v>
      </c>
      <c r="S42" s="13" t="n">
        <v>2</v>
      </c>
      <c r="T42" s="13"/>
      <c r="U42" s="13" t="n">
        <v>2</v>
      </c>
      <c r="V42" s="13" t="s">
        <v>305</v>
      </c>
      <c r="W42" s="13" t="s">
        <v>45</v>
      </c>
      <c r="X42" s="13" t="s">
        <v>45</v>
      </c>
      <c r="Y42" s="13" t="n">
        <v>0</v>
      </c>
      <c r="Z42" s="13" t="s">
        <v>45</v>
      </c>
      <c r="AA42" s="13" t="s">
        <v>63</v>
      </c>
      <c r="AB42" s="13" t="s">
        <v>306</v>
      </c>
      <c r="AC42" s="13" t="s">
        <v>48</v>
      </c>
      <c r="AD42" s="13" t="s">
        <v>48</v>
      </c>
      <c r="AE42" s="13"/>
      <c r="AF42" s="13" t="s">
        <v>40</v>
      </c>
      <c r="AG42" s="13" t="s">
        <v>44</v>
      </c>
      <c r="AH42" s="13" t="s">
        <v>307</v>
      </c>
      <c r="AI42" s="13" t="s">
        <v>308</v>
      </c>
      <c r="AJ42" s="13" t="s">
        <v>51</v>
      </c>
      <c r="AK42" s="13"/>
      <c r="AL42" s="13" t="s">
        <v>300</v>
      </c>
    </row>
    <row r="43" customFormat="false" ht="202.95" hidden="false" customHeight="false" outlineLevel="0" collapsed="false">
      <c r="A43" s="13" t="s">
        <v>309</v>
      </c>
      <c r="B43" s="13" t="s">
        <v>37</v>
      </c>
      <c r="C43" s="13" t="s">
        <v>310</v>
      </c>
      <c r="D43" s="13" t="s">
        <v>137</v>
      </c>
      <c r="E43" s="13" t="s">
        <v>40</v>
      </c>
      <c r="F43" s="13" t="s">
        <v>311</v>
      </c>
      <c r="G43" s="13"/>
      <c r="H43" s="14" t="n">
        <v>44256</v>
      </c>
      <c r="I43" s="14" t="n">
        <v>44985</v>
      </c>
      <c r="J43" s="14" t="n">
        <v>44271</v>
      </c>
      <c r="K43" s="7" t="n">
        <f aca="false">IF(J43&gt;H43,TRUE())</f>
        <v>1</v>
      </c>
      <c r="L43" s="14" t="n">
        <v>44620</v>
      </c>
      <c r="M43" s="13"/>
      <c r="N43" s="14" t="n">
        <v>46081</v>
      </c>
      <c r="O43" s="13" t="s">
        <v>42</v>
      </c>
      <c r="P43" s="13" t="s">
        <v>104</v>
      </c>
      <c r="Q43" s="13" t="s">
        <v>44</v>
      </c>
      <c r="R43" s="13" t="s">
        <v>104</v>
      </c>
      <c r="S43" s="13"/>
      <c r="T43" s="13"/>
      <c r="U43" s="13" t="n">
        <v>0</v>
      </c>
      <c r="V43" s="13"/>
      <c r="W43" s="13" t="s">
        <v>312</v>
      </c>
      <c r="X43" s="13" t="s">
        <v>312</v>
      </c>
      <c r="Y43" s="13" t="n">
        <v>39156</v>
      </c>
      <c r="Z43" s="13" t="s">
        <v>45</v>
      </c>
      <c r="AA43" s="13" t="s">
        <v>46</v>
      </c>
      <c r="AB43" s="13" t="s">
        <v>47</v>
      </c>
      <c r="AC43" s="13" t="s">
        <v>48</v>
      </c>
      <c r="AD43" s="13" t="s">
        <v>48</v>
      </c>
      <c r="AE43" s="13"/>
      <c r="AF43" s="13" t="s">
        <v>40</v>
      </c>
      <c r="AG43" s="13" t="s">
        <v>44</v>
      </c>
      <c r="AH43" s="13" t="s">
        <v>313</v>
      </c>
      <c r="AI43" s="13" t="s">
        <v>164</v>
      </c>
      <c r="AJ43" s="13" t="s">
        <v>51</v>
      </c>
      <c r="AK43" s="13"/>
      <c r="AL43" s="13"/>
    </row>
    <row r="44" customFormat="false" ht="202.95" hidden="false" customHeight="false" outlineLevel="0" collapsed="false">
      <c r="A44" s="13" t="s">
        <v>314</v>
      </c>
      <c r="B44" s="13" t="s">
        <v>37</v>
      </c>
      <c r="C44" s="13" t="s">
        <v>315</v>
      </c>
      <c r="D44" s="13" t="s">
        <v>316</v>
      </c>
      <c r="E44" s="13" t="s">
        <v>40</v>
      </c>
      <c r="F44" s="13" t="s">
        <v>317</v>
      </c>
      <c r="G44" s="13"/>
      <c r="H44" s="14" t="n">
        <v>43603</v>
      </c>
      <c r="I44" s="14" t="n">
        <v>45626</v>
      </c>
      <c r="J44" s="14" t="n">
        <v>43886</v>
      </c>
      <c r="K44" s="7" t="n">
        <f aca="false">IF(J44&gt;H44,TRUE())</f>
        <v>1</v>
      </c>
      <c r="L44" s="14" t="n">
        <v>44927</v>
      </c>
      <c r="M44" s="13"/>
      <c r="N44" s="14" t="n">
        <v>46721</v>
      </c>
      <c r="O44" s="13" t="s">
        <v>42</v>
      </c>
      <c r="P44" s="13" t="s">
        <v>217</v>
      </c>
      <c r="Q44" s="13" t="s">
        <v>56</v>
      </c>
      <c r="R44" s="13" t="s">
        <v>318</v>
      </c>
      <c r="S44" s="13" t="n">
        <v>1</v>
      </c>
      <c r="T44" s="13"/>
      <c r="U44" s="13" t="n">
        <v>1</v>
      </c>
      <c r="V44" s="13" t="s">
        <v>319</v>
      </c>
      <c r="W44" s="13" t="s">
        <v>45</v>
      </c>
      <c r="X44" s="13" t="s">
        <v>45</v>
      </c>
      <c r="Y44" s="13" t="n">
        <v>0</v>
      </c>
      <c r="Z44" s="13" t="s">
        <v>45</v>
      </c>
      <c r="AA44" s="13" t="s">
        <v>63</v>
      </c>
      <c r="AB44" s="13" t="s">
        <v>47</v>
      </c>
      <c r="AC44" s="13" t="s">
        <v>48</v>
      </c>
      <c r="AD44" s="13" t="s">
        <v>48</v>
      </c>
      <c r="AE44" s="13"/>
      <c r="AF44" s="13" t="s">
        <v>40</v>
      </c>
      <c r="AG44" s="13" t="s">
        <v>44</v>
      </c>
      <c r="AH44" s="13" t="s">
        <v>320</v>
      </c>
      <c r="AI44" s="13" t="s">
        <v>321</v>
      </c>
      <c r="AJ44" s="13" t="s">
        <v>51</v>
      </c>
      <c r="AK44" s="13"/>
      <c r="AL44" s="13"/>
    </row>
    <row r="45" customFormat="false" ht="12.8" hidden="false" customHeight="false" outlineLevel="0" collapsed="false">
      <c r="Y45" s="1" t="n">
        <f aca="false">SUM(Y2:Y44)</f>
        <v>961352.04</v>
      </c>
    </row>
    <row r="46" customFormat="false" ht="12.8" hidden="false" customHeight="false" outlineLevel="0" collapsed="false">
      <c r="Y46" s="1" t="n">
        <v>961352</v>
      </c>
    </row>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6</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2025-02-19T13:58:50Z</dcterms:created>
  <dc:creator/>
  <dc:description/>
  <dc:language>en-GB</dc:language>
  <cp:lastModifiedBy/>
  <dcterms:modified xsi:type="dcterms:W3CDTF">2025-02-19T14:04:59Z</dcterms:modified>
  <cp:revision>1</cp:revision>
  <dc:subject/>
  <dc:title/>
</cp:coreProperties>
</file>